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<sst xmlns="http://schemas.openxmlformats.org/spreadsheetml/2006/main" count="220" uniqueCount="105">
  <si>
    <t>NOMBRE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</si>
  <si>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</si>
  <si>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</si>
  <si>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</si>
  <si>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</si>
  <si>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</si>
  <si>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</si>
  <si>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</si>
  <si>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</si>
  <si>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</si>
  <si>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</si>
  <si>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</si>
  <si>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</si>
  <si>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</si>
  <si>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</si>
  <si>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VALOR</t>
  </si>
  <si>
    <t>N° HORA 50%</t>
  </si>
  <si>
    <t>HRS. EX. FESTIVAS</t>
  </si>
  <si>
    <t>REM. BRUTA MENSUAL</t>
  </si>
  <si>
    <t>INDEFINIDO</t>
  </si>
  <si>
    <t>ASISTENTE SOCIAL</t>
  </si>
  <si>
    <t>D</t>
  </si>
  <si>
    <t>CATEGORIA</t>
  </si>
  <si>
    <t>ARENAS ECHEVERRIA M. ANGELICA</t>
  </si>
  <si>
    <t>NIVEL</t>
  </si>
  <si>
    <t>CURSO AUXILIAR FARMACIA</t>
  </si>
  <si>
    <t>AUXILIAR FARMACIA</t>
  </si>
  <si>
    <t>VI</t>
  </si>
  <si>
    <t>F</t>
  </si>
  <si>
    <t>ARIAS RODRIGUEZ LUIS ARTURO</t>
  </si>
  <si>
    <t>LICENCIA DE CONDUCIR  A2</t>
  </si>
  <si>
    <t>CHOFER</t>
  </si>
  <si>
    <t>ASCENCIO CARTAJENA CATALINA</t>
  </si>
  <si>
    <t>AUXILIAR SERVICIO</t>
  </si>
  <si>
    <t>B</t>
  </si>
  <si>
    <t>C</t>
  </si>
  <si>
    <t>BRAVO CASTRO M. CECILIA</t>
  </si>
  <si>
    <t>LICENCIA ENSEÑANZA BASICA</t>
  </si>
  <si>
    <t>ADMINISTRATIVO</t>
  </si>
  <si>
    <t>LICENCIA CONDUCIR A2</t>
  </si>
  <si>
    <t>CORNEJO CACERES VIRGITA</t>
  </si>
  <si>
    <t>TECNICO NIVEL SUPERIOR (TENS)</t>
  </si>
  <si>
    <t>CERON CRUZ NATALIA</t>
  </si>
  <si>
    <t>CASTRO CORNEJO GEMITA</t>
  </si>
  <si>
    <t>NUTRICIONISTA</t>
  </si>
  <si>
    <t>FAUNDEZ OSORIO ROBERTO</t>
  </si>
  <si>
    <t>GUERRERO OSORIO M. GERMANIA</t>
  </si>
  <si>
    <t>CURSO AUXILIAR ENFERMERIA</t>
  </si>
  <si>
    <t>AUXILIAR ENFERMERIA</t>
  </si>
  <si>
    <t>GALVEZ LEYTON PIA</t>
  </si>
  <si>
    <t>TECNOLOGO MEDICO</t>
  </si>
  <si>
    <t>GONZALEZ CORNEJO M. CRISTINA</t>
  </si>
  <si>
    <t>E</t>
  </si>
  <si>
    <t>LORCA CESPEDES REGINA</t>
  </si>
  <si>
    <t>OGAZ PAVEZ ANA CAROLINA</t>
  </si>
  <si>
    <t>PEREZ FUENTES ANA MARIA</t>
  </si>
  <si>
    <t>LICENCIA ENSEÑANZA MEDIA</t>
  </si>
  <si>
    <t>PULGAR GAETE MANUEL</t>
  </si>
  <si>
    <t>INSTITUTO PROFESIONAL</t>
  </si>
  <si>
    <t>UNIVERSITARIO</t>
  </si>
  <si>
    <t>ROJAS MALDONADO GLADYS</t>
  </si>
  <si>
    <t>CURSO AUXILIAR LABORATORIO</t>
  </si>
  <si>
    <t>AUXILIAR LABORATORIO</t>
  </si>
  <si>
    <t>RAVELO FIGUEROA MARIELA</t>
  </si>
  <si>
    <t>TECNICO NIVEL SUPERIOR</t>
  </si>
  <si>
    <t>TOBAR ARRAÑO MARCOS</t>
  </si>
  <si>
    <t>VALDES SOTO M. ANGELICA</t>
  </si>
  <si>
    <t>DIRECTORA</t>
  </si>
  <si>
    <t>VIDELA VILLAGRA PAULA</t>
  </si>
  <si>
    <t xml:space="preserve"> INSTITUTO PROFESIONAL</t>
  </si>
  <si>
    <t>TENS. VACUNATORIO</t>
  </si>
  <si>
    <t>TENS. CARDIOVASCULAR</t>
  </si>
  <si>
    <t xml:space="preserve"> UNIVERSITARIO</t>
  </si>
  <si>
    <t>SECRETARIA DIRECCION</t>
  </si>
  <si>
    <t>ENCARGADA PERSONAL</t>
  </si>
  <si>
    <t>ADMINISTRATIVO SOME</t>
  </si>
  <si>
    <t>SUELDO BASE</t>
  </si>
  <si>
    <t>APS</t>
  </si>
  <si>
    <t>D. COLECT.</t>
  </si>
  <si>
    <t>A.D.D.</t>
  </si>
  <si>
    <t>ASIG. MÉRITO</t>
  </si>
  <si>
    <t>ASIG. POST.</t>
  </si>
  <si>
    <t>ASIG. MUN.</t>
  </si>
  <si>
    <t>BONO CHOFERES</t>
  </si>
  <si>
    <t>BONO SUST.</t>
  </si>
  <si>
    <t>TOTAL IMP.</t>
  </si>
  <si>
    <t>H. E. CH.C.C.</t>
  </si>
  <si>
    <t>$</t>
  </si>
  <si>
    <t>H.E.</t>
  </si>
  <si>
    <t>RESP. DIRECT.</t>
  </si>
  <si>
    <t>VALOR HORA 25%</t>
  </si>
  <si>
    <t>VALOR HORA 50%</t>
  </si>
  <si>
    <t>BONO ESCOLAR</t>
  </si>
  <si>
    <t>CORNEJO TOBAR EFRAIN</t>
  </si>
  <si>
    <t>ECHEVERRIA CORNEJO CAROLINA</t>
  </si>
  <si>
    <t>CURSO AUXILIAR DENTAL</t>
  </si>
  <si>
    <t>AUXILIAR DENTAL</t>
  </si>
  <si>
    <t>FIERRO LABRA MARIA RUTH</t>
  </si>
  <si>
    <t>TENS. SERVICIO URGENCIA</t>
  </si>
  <si>
    <t>LORCA CESPEDES CARMEN GLORIA</t>
  </si>
  <si>
    <t>JEFE FINANZAS</t>
  </si>
  <si>
    <t>SOTO PEREZ LUISA</t>
  </si>
  <si>
    <t>MATRONA</t>
  </si>
  <si>
    <t>SERRANO GONZÁLEZ MARÍA ANGÉLICA</t>
  </si>
  <si>
    <t>DIF. CARRERA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</si>
</sst>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</numFmts>
  <fonts count="24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17" borderId="0" xfId="0" applyFont="1" applyFill="1" applyAlignment="1">
      <alignment horizontal="center"/>
    </xf>
    <xf numFmtId="0" fontId="2" fillId="17" borderId="0" xfId="0" applyFont="1" applyFill="1" applyBorder="1" applyAlignment="1">
      <alignment/>
    </xf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/>
    </xf>
    <xf numFmtId="1" fontId="3" fillId="17" borderId="0" xfId="0" applyNumberFormat="1" applyFont="1" applyFill="1" applyAlignment="1">
      <alignment/>
    </xf>
    <xf numFmtId="41" fontId="3" fillId="17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4" fillId="17" borderId="10" xfId="0" applyNumberFormat="1" applyFont="1" applyFill="1" applyBorder="1" applyAlignment="1" applyProtection="1">
      <alignment horizontal="center" vertical="center" wrapText="1"/>
      <protection/>
    </xf>
    <xf numFmtId="0" fontId="4" fillId="17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88"/>
  <sheetViews>
    <sheetView tabSelected="1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31" sqref="B31"/>
    </sheetView>
  </sheetViews>
  <sheetFormatPr defaultColWidth="11.421875" defaultRowHeight="12.75"/>
  <cols>
    <col min="1" max="1" width="10.421875" style="10" bestFit="1" customWidth="1"/>
    <col min="2" max="2" width="40.8515625" style="7" bestFit="1" customWidth="1"/>
    <col min="3" max="3" width="6.8515625" style="10" bestFit="1" customWidth="1"/>
    <col min="4" max="4" width="32.28125" style="7" customWidth="1"/>
    <col min="5" max="5" width="23.421875" style="7" customWidth="1"/>
    <col min="6" max="6" width="15.421875" style="10" bestFit="1" customWidth="1"/>
    <col min="7" max="7" width="16.8515625" style="10" customWidth="1"/>
    <col min="8" max="8" width="15.140625" style="7" customWidth="1"/>
    <col min="9" max="9" width="8.421875" style="10" customWidth="1"/>
    <col min="10" max="10" width="10.7109375" style="7" bestFit="1" customWidth="1"/>
    <col min="11" max="11" width="7.421875" style="7" bestFit="1" customWidth="1"/>
    <col min="12" max="12" width="7.7109375" style="7" customWidth="1"/>
    <col min="13" max="13" width="7.421875" style="7" customWidth="1"/>
    <col min="14" max="14" width="8.00390625" style="7" bestFit="1" customWidth="1"/>
    <col min="15" max="15" width="7.00390625" style="7" bestFit="1" customWidth="1"/>
    <col min="16" max="16" width="7.28125" style="7" bestFit="1" customWidth="1"/>
    <col min="17" max="17" width="9.00390625" style="7" customWidth="1"/>
    <col min="18" max="20" width="7.421875" style="7" customWidth="1"/>
    <col min="21" max="21" width="10.28125" style="7" customWidth="1"/>
    <col min="22" max="22" width="7.421875" style="7" customWidth="1"/>
    <col min="23" max="23" width="8.00390625" style="7" bestFit="1" customWidth="1"/>
    <col min="24" max="24" width="8.8515625" style="7" bestFit="1" customWidth="1"/>
    <col min="25" max="26" width="7.421875" style="7" customWidth="1"/>
    <col min="27" max="27" width="8.57421875" style="7" bestFit="1" customWidth="1"/>
    <col min="28" max="28" width="11.00390625" style="7" customWidth="1"/>
    <col min="29" max="29" width="9.7109375" style="7" customWidth="1"/>
    <col min="30" max="30" width="13.00390625" style="7" customWidth="1"/>
    <col min="31" max="31" width="6.8515625" style="7" customWidth="1"/>
    <col min="32" max="32" width="7.8515625" style="7" customWidth="1"/>
    <col min="33" max="33" width="8.57421875" style="7" customWidth="1"/>
    <col min="34" max="34" width="8.7109375" style="12" customWidth="1"/>
    <col min="35" max="35" width="6.7109375" style="7" bestFit="1" customWidth="1"/>
    <col min="36" max="36" width="7.8515625" style="7" customWidth="1"/>
    <col min="37" max="37" width="9.8515625" style="12" customWidth="1"/>
    <col min="38" max="38" width="11.00390625" style="12" bestFit="1" customWidth="1"/>
    <col min="39" max="16384" width="11.421875" style="7" customWidth="1"/>
  </cols>
  <sheetData>
    <row r="2" spans="1:38" ht="12">
      <c r="A2" s="1"/>
      <c r="B2" s="2"/>
      <c r="C2" s="3"/>
      <c r="D2" s="4"/>
      <c r="E2" s="4"/>
      <c r="F2" s="3"/>
      <c r="G2" s="3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6"/>
      <c r="AI2" s="4"/>
      <c r="AJ2" s="5"/>
      <c r="AK2" s="6"/>
      <c r="AL2" s="6"/>
    </row>
    <row r="3" spans="1:36" ht="12">
      <c r="A3" s="8"/>
      <c r="B3" s="9"/>
      <c r="H3" s="9"/>
      <c r="AG3" s="11"/>
      <c r="AJ3" s="11"/>
    </row>
    <row r="4" spans="1:38" s="15" customFormat="1" ht="36">
      <c r="A4" s="13" t="s">
        <v>22</v>
      </c>
      <c r="B4" s="13" t="s">
        <v>0</v>
      </c>
      <c r="C4" s="13" t="s">
        <v>24</v>
      </c>
      <c r="D4" s="13" t="s">
        <v>1</v>
      </c>
      <c r="E4" s="13" t="s">
        <v>2</v>
      </c>
      <c r="F4" s="14" t="s">
        <v>3</v>
      </c>
      <c r="G4" s="13" t="s">
        <v>4</v>
      </c>
      <c r="H4" s="13" t="s">
        <v>5</v>
      </c>
      <c r="I4" s="14" t="s">
        <v>6</v>
      </c>
      <c r="J4" s="14" t="s">
        <v>7</v>
      </c>
      <c r="K4" s="14" t="s">
        <v>8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4" t="s">
        <v>104</v>
      </c>
      <c r="R4" s="14" t="s">
        <v>81</v>
      </c>
      <c r="S4" s="14" t="s">
        <v>89</v>
      </c>
      <c r="T4" s="14" t="s">
        <v>82</v>
      </c>
      <c r="U4" s="14" t="s">
        <v>83</v>
      </c>
      <c r="V4" s="14" t="s">
        <v>84</v>
      </c>
      <c r="W4" s="14" t="s">
        <v>85</v>
      </c>
      <c r="X4" s="14" t="s">
        <v>92</v>
      </c>
      <c r="Y4" s="14" t="s">
        <v>86</v>
      </c>
      <c r="Z4" s="14" t="s">
        <v>88</v>
      </c>
      <c r="AA4" s="14" t="s">
        <v>9</v>
      </c>
      <c r="AB4" s="14" t="s">
        <v>10</v>
      </c>
      <c r="AC4" s="14" t="s">
        <v>11</v>
      </c>
      <c r="AD4" s="14" t="s">
        <v>12</v>
      </c>
      <c r="AE4" s="14" t="s">
        <v>13</v>
      </c>
      <c r="AF4" s="14" t="s">
        <v>14</v>
      </c>
      <c r="AG4" s="14" t="s">
        <v>90</v>
      </c>
      <c r="AH4" s="14" t="s">
        <v>91</v>
      </c>
      <c r="AI4" s="14" t="s">
        <v>15</v>
      </c>
      <c r="AJ4" s="14" t="s">
        <v>16</v>
      </c>
      <c r="AK4" s="14" t="s">
        <v>17</v>
      </c>
      <c r="AL4" s="14" t="s">
        <v>18</v>
      </c>
    </row>
    <row r="5" spans="1:38" s="39" customFormat="1" ht="12">
      <c r="A5" s="27" t="s">
        <v>21</v>
      </c>
      <c r="B5" s="28" t="s">
        <v>23</v>
      </c>
      <c r="C5" s="29">
        <v>3</v>
      </c>
      <c r="D5" s="28" t="s">
        <v>25</v>
      </c>
      <c r="E5" s="30" t="s">
        <v>26</v>
      </c>
      <c r="F5" s="31">
        <v>31868</v>
      </c>
      <c r="G5" s="27" t="s">
        <v>19</v>
      </c>
      <c r="H5" s="28"/>
      <c r="I5" s="32" t="s">
        <v>27</v>
      </c>
      <c r="J5" s="30" t="s">
        <v>87</v>
      </c>
      <c r="K5" s="29">
        <v>15</v>
      </c>
      <c r="L5" s="33">
        <v>289440</v>
      </c>
      <c r="M5" s="33">
        <f aca="true" t="shared" si="0" ref="M5:M11">L5</f>
        <v>289440</v>
      </c>
      <c r="N5" s="33"/>
      <c r="O5" s="33">
        <v>50048</v>
      </c>
      <c r="P5" s="33"/>
      <c r="Q5" s="33"/>
      <c r="R5" s="33"/>
      <c r="S5" s="33"/>
      <c r="T5" s="33">
        <v>25628</v>
      </c>
      <c r="U5" s="33"/>
      <c r="V5" s="33">
        <v>15081</v>
      </c>
      <c r="W5" s="33">
        <f aca="true" t="shared" si="1" ref="W5:W11">SUM(L5:V5)</f>
        <v>669637</v>
      </c>
      <c r="X5" s="33"/>
      <c r="Y5" s="33"/>
      <c r="Z5" s="33">
        <v>29457</v>
      </c>
      <c r="AA5" s="33"/>
      <c r="AB5" s="33"/>
      <c r="AC5" s="33"/>
      <c r="AD5" s="33"/>
      <c r="AE5" s="33"/>
      <c r="AF5" s="34"/>
      <c r="AG5" s="35"/>
      <c r="AH5" s="36"/>
      <c r="AI5" s="37"/>
      <c r="AJ5" s="37"/>
      <c r="AK5" s="36"/>
      <c r="AL5" s="38">
        <f aca="true" t="shared" si="2" ref="AL5:AL11">SUM(L5:AK5)-W5-AF5-AG5-AH5-AI5-AJ5-AK6</f>
        <v>699094</v>
      </c>
    </row>
    <row r="6" spans="1:38" s="39" customFormat="1" ht="12">
      <c r="A6" s="27" t="s">
        <v>28</v>
      </c>
      <c r="B6" s="28" t="s">
        <v>29</v>
      </c>
      <c r="C6" s="29">
        <v>3</v>
      </c>
      <c r="D6" s="28" t="s">
        <v>30</v>
      </c>
      <c r="E6" s="30" t="s">
        <v>31</v>
      </c>
      <c r="F6" s="31">
        <v>31868</v>
      </c>
      <c r="G6" s="27" t="s">
        <v>19</v>
      </c>
      <c r="H6" s="28"/>
      <c r="I6" s="32" t="s">
        <v>27</v>
      </c>
      <c r="J6" s="30" t="s">
        <v>87</v>
      </c>
      <c r="K6" s="29">
        <v>15</v>
      </c>
      <c r="L6" s="33">
        <v>229488</v>
      </c>
      <c r="M6" s="33">
        <f t="shared" si="0"/>
        <v>229488</v>
      </c>
      <c r="N6" s="33"/>
      <c r="O6" s="33">
        <v>41029</v>
      </c>
      <c r="P6" s="33"/>
      <c r="Q6" s="33"/>
      <c r="R6" s="33"/>
      <c r="S6" s="33"/>
      <c r="T6" s="33">
        <v>23963</v>
      </c>
      <c r="U6" s="33">
        <v>69748</v>
      </c>
      <c r="V6" s="33">
        <v>15081</v>
      </c>
      <c r="W6" s="33">
        <f t="shared" si="1"/>
        <v>608797</v>
      </c>
      <c r="X6" s="33"/>
      <c r="Y6" s="33"/>
      <c r="Z6" s="33">
        <v>202758</v>
      </c>
      <c r="AA6" s="33"/>
      <c r="AB6" s="33"/>
      <c r="AC6" s="33"/>
      <c r="AD6" s="33"/>
      <c r="AE6" s="33"/>
      <c r="AF6" s="34">
        <v>2076</v>
      </c>
      <c r="AG6" s="35">
        <v>2595</v>
      </c>
      <c r="AH6" s="36">
        <v>3114</v>
      </c>
      <c r="AI6" s="37"/>
      <c r="AJ6" s="37"/>
      <c r="AK6" s="36"/>
      <c r="AL6" s="38">
        <f t="shared" si="2"/>
        <v>811555</v>
      </c>
    </row>
    <row r="7" spans="1:38" s="53" customFormat="1" ht="12">
      <c r="A7" s="40" t="s">
        <v>28</v>
      </c>
      <c r="B7" s="41" t="s">
        <v>32</v>
      </c>
      <c r="C7" s="42">
        <v>12</v>
      </c>
      <c r="D7" s="43" t="s">
        <v>37</v>
      </c>
      <c r="E7" s="44" t="s">
        <v>33</v>
      </c>
      <c r="F7" s="45">
        <v>36586</v>
      </c>
      <c r="G7" s="46" t="s">
        <v>19</v>
      </c>
      <c r="H7" s="41"/>
      <c r="I7" s="46" t="s">
        <v>27</v>
      </c>
      <c r="J7" s="44" t="s">
        <v>87</v>
      </c>
      <c r="K7" s="42">
        <v>6</v>
      </c>
      <c r="L7" s="47">
        <v>143430</v>
      </c>
      <c r="M7" s="47">
        <f t="shared" si="0"/>
        <v>143430</v>
      </c>
      <c r="N7" s="47"/>
      <c r="O7" s="47">
        <v>29402</v>
      </c>
      <c r="P7" s="47"/>
      <c r="Q7" s="47"/>
      <c r="R7" s="47"/>
      <c r="S7" s="47"/>
      <c r="T7" s="47">
        <v>28043</v>
      </c>
      <c r="U7" s="47"/>
      <c r="V7" s="47">
        <v>15081</v>
      </c>
      <c r="W7" s="47">
        <f t="shared" si="1"/>
        <v>359386</v>
      </c>
      <c r="X7" s="47"/>
      <c r="Y7" s="47"/>
      <c r="Z7" s="47"/>
      <c r="AA7" s="47">
        <v>6600</v>
      </c>
      <c r="AB7" s="47"/>
      <c r="AC7" s="47"/>
      <c r="AD7" s="47"/>
      <c r="AE7" s="47"/>
      <c r="AF7" s="48"/>
      <c r="AG7" s="49"/>
      <c r="AH7" s="50"/>
      <c r="AI7" s="51"/>
      <c r="AJ7" s="51"/>
      <c r="AK7" s="50"/>
      <c r="AL7" s="52">
        <f t="shared" si="2"/>
        <v>365986</v>
      </c>
    </row>
    <row r="8" spans="1:38" s="39" customFormat="1" ht="12">
      <c r="A8" s="27" t="s">
        <v>35</v>
      </c>
      <c r="B8" s="28" t="s">
        <v>36</v>
      </c>
      <c r="C8" s="29">
        <v>6</v>
      </c>
      <c r="D8" s="28" t="s">
        <v>69</v>
      </c>
      <c r="E8" s="30" t="s">
        <v>38</v>
      </c>
      <c r="F8" s="31">
        <v>31943</v>
      </c>
      <c r="G8" s="27" t="s">
        <v>19</v>
      </c>
      <c r="H8" s="28"/>
      <c r="I8" s="32" t="s">
        <v>27</v>
      </c>
      <c r="J8" s="30" t="s">
        <v>87</v>
      </c>
      <c r="K8" s="29">
        <v>12</v>
      </c>
      <c r="L8" s="33">
        <v>294179</v>
      </c>
      <c r="M8" s="33">
        <f t="shared" si="0"/>
        <v>294179</v>
      </c>
      <c r="N8" s="33"/>
      <c r="O8" s="33">
        <v>44716</v>
      </c>
      <c r="P8" s="33"/>
      <c r="Q8" s="33"/>
      <c r="R8" s="33"/>
      <c r="S8" s="33"/>
      <c r="T8" s="33">
        <v>26963</v>
      </c>
      <c r="U8" s="33"/>
      <c r="V8" s="33">
        <v>15081</v>
      </c>
      <c r="W8" s="33">
        <f t="shared" si="1"/>
        <v>675118</v>
      </c>
      <c r="X8" s="33"/>
      <c r="Y8" s="33"/>
      <c r="Z8" s="33">
        <v>144860</v>
      </c>
      <c r="AA8" s="33"/>
      <c r="AB8" s="33"/>
      <c r="AC8" s="33"/>
      <c r="AD8" s="33"/>
      <c r="AE8" s="33"/>
      <c r="AF8" s="34">
        <v>2759</v>
      </c>
      <c r="AG8" s="35">
        <v>3449</v>
      </c>
      <c r="AH8" s="36">
        <v>4139</v>
      </c>
      <c r="AI8" s="37"/>
      <c r="AJ8" s="37"/>
      <c r="AK8" s="36"/>
      <c r="AL8" s="38">
        <f t="shared" si="2"/>
        <v>819978</v>
      </c>
    </row>
    <row r="9" spans="1:38" s="53" customFormat="1" ht="12">
      <c r="A9" s="40" t="s">
        <v>34</v>
      </c>
      <c r="B9" s="43" t="s">
        <v>43</v>
      </c>
      <c r="C9" s="42">
        <v>11</v>
      </c>
      <c r="D9" s="43" t="s">
        <v>72</v>
      </c>
      <c r="E9" s="44" t="s">
        <v>20</v>
      </c>
      <c r="F9" s="45">
        <v>38504</v>
      </c>
      <c r="G9" s="40" t="s">
        <v>19</v>
      </c>
      <c r="H9" s="43"/>
      <c r="I9" s="46" t="s">
        <v>27</v>
      </c>
      <c r="J9" s="44" t="s">
        <v>87</v>
      </c>
      <c r="K9" s="42">
        <v>3</v>
      </c>
      <c r="L9" s="47">
        <v>413587</v>
      </c>
      <c r="M9" s="47">
        <f t="shared" si="0"/>
        <v>413587</v>
      </c>
      <c r="N9" s="47"/>
      <c r="O9" s="47">
        <v>71971</v>
      </c>
      <c r="P9" s="47"/>
      <c r="Q9" s="47"/>
      <c r="R9" s="47">
        <v>28383</v>
      </c>
      <c r="S9" s="47"/>
      <c r="T9" s="47">
        <v>26119</v>
      </c>
      <c r="U9" s="47"/>
      <c r="V9" s="47">
        <v>15081</v>
      </c>
      <c r="W9" s="47">
        <f t="shared" si="1"/>
        <v>968728</v>
      </c>
      <c r="X9" s="47"/>
      <c r="Y9" s="47">
        <v>27205</v>
      </c>
      <c r="Z9" s="47"/>
      <c r="AA9" s="47"/>
      <c r="AB9" s="47"/>
      <c r="AC9" s="47"/>
      <c r="AD9" s="47"/>
      <c r="AE9" s="47"/>
      <c r="AF9" s="48"/>
      <c r="AG9" s="49"/>
      <c r="AH9" s="50"/>
      <c r="AI9" s="51"/>
      <c r="AJ9" s="51"/>
      <c r="AK9" s="50"/>
      <c r="AL9" s="52">
        <f t="shared" si="2"/>
        <v>995933</v>
      </c>
    </row>
    <row r="10" spans="1:38" s="53" customFormat="1" ht="12">
      <c r="A10" s="40" t="s">
        <v>35</v>
      </c>
      <c r="B10" s="41" t="s">
        <v>42</v>
      </c>
      <c r="C10" s="42">
        <v>12</v>
      </c>
      <c r="D10" s="43" t="s">
        <v>41</v>
      </c>
      <c r="E10" s="44" t="s">
        <v>71</v>
      </c>
      <c r="F10" s="45">
        <v>38231</v>
      </c>
      <c r="G10" s="46" t="s">
        <v>19</v>
      </c>
      <c r="H10" s="43"/>
      <c r="I10" s="46" t="s">
        <v>27</v>
      </c>
      <c r="J10" s="44" t="s">
        <v>87</v>
      </c>
      <c r="K10" s="42">
        <v>3</v>
      </c>
      <c r="L10" s="47">
        <v>197902</v>
      </c>
      <c r="M10" s="47">
        <f t="shared" si="0"/>
        <v>197902</v>
      </c>
      <c r="N10" s="47"/>
      <c r="O10" s="47">
        <v>29953</v>
      </c>
      <c r="P10" s="47"/>
      <c r="Q10" s="47"/>
      <c r="R10" s="47"/>
      <c r="S10" s="47"/>
      <c r="T10" s="47">
        <f>157500+28044</f>
        <v>185544</v>
      </c>
      <c r="U10" s="47"/>
      <c r="V10" s="47">
        <v>15081</v>
      </c>
      <c r="W10" s="47">
        <f t="shared" si="1"/>
        <v>626382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50"/>
      <c r="AI10" s="47"/>
      <c r="AJ10" s="47"/>
      <c r="AK10" s="50"/>
      <c r="AL10" s="52">
        <f t="shared" si="2"/>
        <v>626382</v>
      </c>
    </row>
    <row r="11" spans="1:38" s="39" customFormat="1" ht="12">
      <c r="A11" s="27" t="s">
        <v>35</v>
      </c>
      <c r="B11" s="54" t="s">
        <v>40</v>
      </c>
      <c r="C11" s="29">
        <v>9</v>
      </c>
      <c r="D11" s="28" t="s">
        <v>41</v>
      </c>
      <c r="E11" s="30" t="s">
        <v>70</v>
      </c>
      <c r="F11" s="31">
        <v>34428</v>
      </c>
      <c r="G11" s="32" t="s">
        <v>19</v>
      </c>
      <c r="H11" s="28"/>
      <c r="I11" s="32" t="s">
        <v>27</v>
      </c>
      <c r="J11" s="30" t="s">
        <v>87</v>
      </c>
      <c r="K11" s="29">
        <v>8</v>
      </c>
      <c r="L11" s="33">
        <v>246041</v>
      </c>
      <c r="M11" s="33">
        <f t="shared" si="0"/>
        <v>246041</v>
      </c>
      <c r="N11" s="33"/>
      <c r="O11" s="33">
        <v>39795</v>
      </c>
      <c r="P11" s="33"/>
      <c r="Q11" s="33"/>
      <c r="R11" s="33"/>
      <c r="S11" s="33"/>
      <c r="T11" s="33">
        <v>23754</v>
      </c>
      <c r="U11" s="33"/>
      <c r="V11" s="33">
        <v>15081</v>
      </c>
      <c r="W11" s="33">
        <f t="shared" si="1"/>
        <v>570712</v>
      </c>
      <c r="X11" s="33"/>
      <c r="Y11" s="33"/>
      <c r="Z11" s="33">
        <v>122740</v>
      </c>
      <c r="AA11" s="33"/>
      <c r="AB11" s="33"/>
      <c r="AC11" s="33"/>
      <c r="AD11" s="33"/>
      <c r="AE11" s="33"/>
      <c r="AF11" s="34">
        <v>2421</v>
      </c>
      <c r="AG11" s="35">
        <v>3026</v>
      </c>
      <c r="AH11" s="36">
        <v>3632</v>
      </c>
      <c r="AI11" s="37"/>
      <c r="AJ11" s="37"/>
      <c r="AK11" s="36"/>
      <c r="AL11" s="38">
        <f t="shared" si="2"/>
        <v>693452</v>
      </c>
    </row>
    <row r="12" spans="1:38" s="39" customFormat="1" ht="12">
      <c r="A12" s="27" t="s">
        <v>28</v>
      </c>
      <c r="B12" s="28" t="s">
        <v>93</v>
      </c>
      <c r="C12" s="29">
        <v>4</v>
      </c>
      <c r="D12" s="54" t="s">
        <v>39</v>
      </c>
      <c r="E12" s="30" t="s">
        <v>31</v>
      </c>
      <c r="F12" s="31">
        <v>31868</v>
      </c>
      <c r="G12" s="27" t="s">
        <v>19</v>
      </c>
      <c r="H12" s="28"/>
      <c r="I12" s="32" t="s">
        <v>27</v>
      </c>
      <c r="J12" s="30" t="s">
        <v>87</v>
      </c>
      <c r="K12" s="29">
        <v>15</v>
      </c>
      <c r="L12" s="33">
        <v>218731</v>
      </c>
      <c r="M12" s="33">
        <f aca="true" t="shared" si="3" ref="M12:M19">L12</f>
        <v>218731</v>
      </c>
      <c r="N12" s="33"/>
      <c r="O12" s="33">
        <v>39090</v>
      </c>
      <c r="P12" s="33"/>
      <c r="Q12" s="33"/>
      <c r="R12" s="33"/>
      <c r="S12" s="33"/>
      <c r="T12" s="33">
        <v>22723</v>
      </c>
      <c r="U12" s="33">
        <v>66454</v>
      </c>
      <c r="V12" s="33">
        <v>15081</v>
      </c>
      <c r="W12" s="33">
        <f aca="true" t="shared" si="4" ref="W12:W19">SUM(L12:V12)</f>
        <v>580810</v>
      </c>
      <c r="X12" s="33"/>
      <c r="Y12" s="33"/>
      <c r="Z12" s="33"/>
      <c r="AA12" s="33"/>
      <c r="AB12" s="33"/>
      <c r="AC12" s="33"/>
      <c r="AD12" s="33"/>
      <c r="AE12" s="33"/>
      <c r="AF12" s="34">
        <v>1963</v>
      </c>
      <c r="AG12" s="35">
        <v>2454</v>
      </c>
      <c r="AH12" s="36">
        <v>2945</v>
      </c>
      <c r="AI12" s="37"/>
      <c r="AJ12" s="37"/>
      <c r="AK12" s="36"/>
      <c r="AL12" s="38">
        <f aca="true" t="shared" si="5" ref="AL12:AL19">SUM(L12:AK12)-W12-AF12-AG12-AH12-AI12-AJ12-AK13</f>
        <v>580810</v>
      </c>
    </row>
    <row r="13" spans="1:38" s="53" customFormat="1" ht="12">
      <c r="A13" s="40" t="s">
        <v>21</v>
      </c>
      <c r="B13" s="41" t="s">
        <v>94</v>
      </c>
      <c r="C13" s="42">
        <v>13</v>
      </c>
      <c r="D13" s="41" t="s">
        <v>95</v>
      </c>
      <c r="E13" s="44" t="s">
        <v>96</v>
      </c>
      <c r="F13" s="45">
        <v>39394</v>
      </c>
      <c r="G13" s="46" t="s">
        <v>19</v>
      </c>
      <c r="H13" s="43"/>
      <c r="I13" s="46" t="s">
        <v>27</v>
      </c>
      <c r="J13" s="44" t="s">
        <v>87</v>
      </c>
      <c r="K13" s="42">
        <v>3</v>
      </c>
      <c r="L13" s="47">
        <v>167332</v>
      </c>
      <c r="M13" s="47">
        <f t="shared" si="3"/>
        <v>167332</v>
      </c>
      <c r="N13" s="47"/>
      <c r="O13" s="47">
        <v>28775</v>
      </c>
      <c r="P13" s="47"/>
      <c r="Q13" s="47"/>
      <c r="R13" s="47"/>
      <c r="S13" s="47"/>
      <c r="T13" s="47">
        <v>16131</v>
      </c>
      <c r="U13" s="47"/>
      <c r="V13" s="47">
        <v>15081</v>
      </c>
      <c r="W13" s="47">
        <f t="shared" si="4"/>
        <v>394651</v>
      </c>
      <c r="X13" s="47"/>
      <c r="Y13" s="47"/>
      <c r="Z13" s="47"/>
      <c r="AA13" s="47">
        <v>3300</v>
      </c>
      <c r="AB13" s="47"/>
      <c r="AC13" s="47"/>
      <c r="AD13" s="47"/>
      <c r="AE13" s="47"/>
      <c r="AF13" s="48"/>
      <c r="AG13" s="49"/>
      <c r="AH13" s="50"/>
      <c r="AI13" s="51"/>
      <c r="AJ13" s="51"/>
      <c r="AK13" s="50"/>
      <c r="AL13" s="52">
        <f t="shared" si="5"/>
        <v>397951</v>
      </c>
    </row>
    <row r="14" spans="1:38" s="39" customFormat="1" ht="12">
      <c r="A14" s="27" t="s">
        <v>35</v>
      </c>
      <c r="B14" s="54" t="s">
        <v>97</v>
      </c>
      <c r="C14" s="29">
        <v>2</v>
      </c>
      <c r="D14" s="54" t="s">
        <v>41</v>
      </c>
      <c r="E14" s="30" t="s">
        <v>98</v>
      </c>
      <c r="F14" s="31">
        <v>31868</v>
      </c>
      <c r="G14" s="32" t="s">
        <v>19</v>
      </c>
      <c r="H14" s="28"/>
      <c r="I14" s="32" t="s">
        <v>27</v>
      </c>
      <c r="J14" s="30" t="s">
        <v>87</v>
      </c>
      <c r="K14" s="29">
        <v>15</v>
      </c>
      <c r="L14" s="33">
        <v>358364</v>
      </c>
      <c r="M14" s="33">
        <f t="shared" si="3"/>
        <v>358364</v>
      </c>
      <c r="N14" s="33"/>
      <c r="O14" s="33">
        <v>54558</v>
      </c>
      <c r="P14" s="33"/>
      <c r="Q14" s="33"/>
      <c r="R14" s="33"/>
      <c r="S14" s="33"/>
      <c r="T14" s="33">
        <v>19066</v>
      </c>
      <c r="U14" s="33"/>
      <c r="V14" s="33">
        <v>15081</v>
      </c>
      <c r="W14" s="33">
        <f t="shared" si="4"/>
        <v>805433</v>
      </c>
      <c r="X14" s="33"/>
      <c r="Y14" s="33"/>
      <c r="Z14" s="33">
        <v>105546</v>
      </c>
      <c r="AA14" s="33"/>
      <c r="AB14" s="33"/>
      <c r="AC14" s="33"/>
      <c r="AD14" s="33"/>
      <c r="AE14" s="33"/>
      <c r="AF14" s="34">
        <v>3265</v>
      </c>
      <c r="AG14" s="35">
        <v>4081</v>
      </c>
      <c r="AH14" s="36">
        <v>4898</v>
      </c>
      <c r="AI14" s="37"/>
      <c r="AJ14" s="37"/>
      <c r="AK14" s="36"/>
      <c r="AL14" s="38">
        <f t="shared" si="5"/>
        <v>910979</v>
      </c>
    </row>
    <row r="15" spans="1:38" s="53" customFormat="1" ht="12">
      <c r="A15" s="40" t="s">
        <v>28</v>
      </c>
      <c r="B15" s="41" t="s">
        <v>45</v>
      </c>
      <c r="C15" s="42">
        <v>2</v>
      </c>
      <c r="D15" s="41" t="s">
        <v>39</v>
      </c>
      <c r="E15" s="44" t="s">
        <v>31</v>
      </c>
      <c r="F15" s="45">
        <v>29952</v>
      </c>
      <c r="G15" s="46" t="s">
        <v>19</v>
      </c>
      <c r="H15" s="43"/>
      <c r="I15" s="46" t="s">
        <v>27</v>
      </c>
      <c r="J15" s="44" t="s">
        <v>87</v>
      </c>
      <c r="K15" s="42">
        <v>20</v>
      </c>
      <c r="L15" s="47">
        <v>240245</v>
      </c>
      <c r="M15" s="47">
        <f t="shared" si="3"/>
        <v>240245</v>
      </c>
      <c r="N15" s="47"/>
      <c r="O15" s="47">
        <v>48779</v>
      </c>
      <c r="P15" s="47"/>
      <c r="Q15" s="47"/>
      <c r="R15" s="47"/>
      <c r="S15" s="47"/>
      <c r="T15" s="47">
        <v>28925</v>
      </c>
      <c r="U15" s="47">
        <v>82925</v>
      </c>
      <c r="V15" s="47">
        <v>15081</v>
      </c>
      <c r="W15" s="47">
        <f t="shared" si="4"/>
        <v>656200</v>
      </c>
      <c r="X15" s="47"/>
      <c r="Y15" s="47"/>
      <c r="Z15" s="47">
        <v>230197</v>
      </c>
      <c r="AA15" s="47"/>
      <c r="AB15" s="47"/>
      <c r="AC15" s="47"/>
      <c r="AD15" s="47"/>
      <c r="AE15" s="47"/>
      <c r="AF15" s="48">
        <v>2529</v>
      </c>
      <c r="AG15" s="49">
        <v>3161</v>
      </c>
      <c r="AH15" s="50">
        <v>3794</v>
      </c>
      <c r="AI15" s="51"/>
      <c r="AJ15" s="51"/>
      <c r="AK15" s="50"/>
      <c r="AL15" s="52">
        <f t="shared" si="5"/>
        <v>886397</v>
      </c>
    </row>
    <row r="16" spans="1:38" s="53" customFormat="1" ht="12">
      <c r="A16" s="40" t="s">
        <v>21</v>
      </c>
      <c r="B16" s="41" t="s">
        <v>46</v>
      </c>
      <c r="C16" s="42">
        <v>3</v>
      </c>
      <c r="D16" s="41" t="s">
        <v>47</v>
      </c>
      <c r="E16" s="44" t="s">
        <v>48</v>
      </c>
      <c r="F16" s="45">
        <v>31868</v>
      </c>
      <c r="G16" s="46" t="s">
        <v>19</v>
      </c>
      <c r="H16" s="43"/>
      <c r="I16" s="46" t="s">
        <v>27</v>
      </c>
      <c r="J16" s="44" t="s">
        <v>87</v>
      </c>
      <c r="K16" s="42">
        <v>19</v>
      </c>
      <c r="L16" s="47">
        <v>303007</v>
      </c>
      <c r="M16" s="47">
        <f t="shared" si="3"/>
        <v>303007</v>
      </c>
      <c r="N16" s="47"/>
      <c r="O16" s="47">
        <v>57140</v>
      </c>
      <c r="P16" s="47"/>
      <c r="Q16" s="47"/>
      <c r="R16" s="47"/>
      <c r="S16" s="47"/>
      <c r="T16" s="47">
        <v>29698</v>
      </c>
      <c r="U16" s="47"/>
      <c r="V16" s="47">
        <v>15081</v>
      </c>
      <c r="W16" s="47">
        <f t="shared" si="4"/>
        <v>707933</v>
      </c>
      <c r="X16" s="47"/>
      <c r="Y16" s="47"/>
      <c r="Z16" s="47"/>
      <c r="AA16" s="47"/>
      <c r="AB16" s="47"/>
      <c r="AC16" s="47"/>
      <c r="AD16" s="47"/>
      <c r="AE16" s="47"/>
      <c r="AF16" s="48"/>
      <c r="AG16" s="49"/>
      <c r="AH16" s="50"/>
      <c r="AI16" s="51"/>
      <c r="AJ16" s="51"/>
      <c r="AK16" s="50"/>
      <c r="AL16" s="52">
        <f t="shared" si="5"/>
        <v>707933</v>
      </c>
    </row>
    <row r="17" spans="1:38" s="53" customFormat="1" ht="12">
      <c r="A17" s="40" t="s">
        <v>34</v>
      </c>
      <c r="B17" s="41" t="s">
        <v>49</v>
      </c>
      <c r="C17" s="42">
        <v>11</v>
      </c>
      <c r="D17" s="41" t="s">
        <v>59</v>
      </c>
      <c r="E17" s="44" t="s">
        <v>50</v>
      </c>
      <c r="F17" s="45">
        <v>37257</v>
      </c>
      <c r="G17" s="46" t="s">
        <v>19</v>
      </c>
      <c r="H17" s="43"/>
      <c r="I17" s="46" t="s">
        <v>27</v>
      </c>
      <c r="J17" s="44" t="s">
        <v>87</v>
      </c>
      <c r="K17" s="42">
        <v>5</v>
      </c>
      <c r="L17" s="47">
        <v>446025</v>
      </c>
      <c r="M17" s="47">
        <f t="shared" si="3"/>
        <v>446025</v>
      </c>
      <c r="N17" s="47"/>
      <c r="O17" s="47">
        <v>77039</v>
      </c>
      <c r="P17" s="47"/>
      <c r="Q17" s="47"/>
      <c r="R17" s="47">
        <v>14192</v>
      </c>
      <c r="S17" s="47"/>
      <c r="T17" s="47">
        <f>29798+86124</f>
        <v>115922</v>
      </c>
      <c r="U17" s="47"/>
      <c r="V17" s="47">
        <v>15081</v>
      </c>
      <c r="W17" s="47">
        <f t="shared" si="4"/>
        <v>1114284</v>
      </c>
      <c r="X17" s="47"/>
      <c r="Y17" s="47"/>
      <c r="Z17" s="47">
        <v>23476</v>
      </c>
      <c r="AA17" s="47"/>
      <c r="AB17" s="47"/>
      <c r="AC17" s="47"/>
      <c r="AD17" s="47"/>
      <c r="AE17" s="47"/>
      <c r="AF17" s="48"/>
      <c r="AG17" s="49"/>
      <c r="AH17" s="50"/>
      <c r="AI17" s="51"/>
      <c r="AJ17" s="51"/>
      <c r="AK17" s="50"/>
      <c r="AL17" s="52">
        <f t="shared" si="5"/>
        <v>1137760</v>
      </c>
    </row>
    <row r="18" spans="1:38" s="39" customFormat="1" ht="12">
      <c r="A18" s="27" t="s">
        <v>35</v>
      </c>
      <c r="B18" s="54" t="s">
        <v>51</v>
      </c>
      <c r="C18" s="29">
        <v>11</v>
      </c>
      <c r="D18" s="54" t="s">
        <v>58</v>
      </c>
      <c r="E18" s="30" t="s">
        <v>73</v>
      </c>
      <c r="F18" s="31">
        <v>37700</v>
      </c>
      <c r="G18" s="32" t="s">
        <v>19</v>
      </c>
      <c r="H18" s="28"/>
      <c r="I18" s="32" t="s">
        <v>27</v>
      </c>
      <c r="J18" s="30" t="s">
        <v>87</v>
      </c>
      <c r="K18" s="29">
        <v>4</v>
      </c>
      <c r="L18" s="33">
        <v>213949</v>
      </c>
      <c r="M18" s="33">
        <f t="shared" si="3"/>
        <v>213949</v>
      </c>
      <c r="N18" s="33"/>
      <c r="O18" s="33">
        <v>34875</v>
      </c>
      <c r="P18" s="33"/>
      <c r="Q18" s="33"/>
      <c r="R18" s="33"/>
      <c r="S18" s="33"/>
      <c r="T18" s="33">
        <v>20544</v>
      </c>
      <c r="U18" s="33"/>
      <c r="V18" s="33">
        <v>15081</v>
      </c>
      <c r="W18" s="33">
        <f t="shared" si="4"/>
        <v>498398</v>
      </c>
      <c r="X18" s="33"/>
      <c r="Y18" s="33"/>
      <c r="Z18" s="33"/>
      <c r="AA18" s="33"/>
      <c r="AB18" s="33"/>
      <c r="AC18" s="33"/>
      <c r="AD18" s="33"/>
      <c r="AE18" s="33"/>
      <c r="AF18" s="34">
        <v>2083</v>
      </c>
      <c r="AG18" s="35">
        <v>2604</v>
      </c>
      <c r="AH18" s="36">
        <v>3125</v>
      </c>
      <c r="AI18" s="37"/>
      <c r="AJ18" s="37"/>
      <c r="AK18" s="36"/>
      <c r="AL18" s="38">
        <f t="shared" si="5"/>
        <v>498398</v>
      </c>
    </row>
    <row r="19" spans="1:38" s="39" customFormat="1" ht="12">
      <c r="A19" s="27" t="s">
        <v>52</v>
      </c>
      <c r="B19" s="54" t="s">
        <v>99</v>
      </c>
      <c r="C19" s="29">
        <v>2</v>
      </c>
      <c r="D19" s="54" t="s">
        <v>56</v>
      </c>
      <c r="E19" s="30" t="s">
        <v>100</v>
      </c>
      <c r="F19" s="31">
        <v>31868</v>
      </c>
      <c r="G19" s="32" t="s">
        <v>19</v>
      </c>
      <c r="H19" s="28"/>
      <c r="I19" s="32" t="s">
        <v>27</v>
      </c>
      <c r="J19" s="30" t="s">
        <v>87</v>
      </c>
      <c r="K19" s="29">
        <v>17</v>
      </c>
      <c r="L19" s="33">
        <v>287949</v>
      </c>
      <c r="M19" s="33">
        <f t="shared" si="3"/>
        <v>287949</v>
      </c>
      <c r="N19" s="33"/>
      <c r="O19" s="33">
        <v>48726</v>
      </c>
      <c r="P19" s="33"/>
      <c r="Q19" s="33"/>
      <c r="R19" s="33"/>
      <c r="S19" s="33"/>
      <c r="T19" s="33">
        <f>264277+22911</f>
        <v>287188</v>
      </c>
      <c r="U19" s="33"/>
      <c r="V19" s="33">
        <v>15081</v>
      </c>
      <c r="W19" s="33">
        <f t="shared" si="4"/>
        <v>926893</v>
      </c>
      <c r="X19" s="33"/>
      <c r="Y19" s="33"/>
      <c r="Z19" s="33">
        <v>87630</v>
      </c>
      <c r="AA19" s="33"/>
      <c r="AB19" s="33"/>
      <c r="AC19" s="33"/>
      <c r="AD19" s="33"/>
      <c r="AE19" s="33"/>
      <c r="AF19" s="34">
        <v>2760</v>
      </c>
      <c r="AG19" s="35">
        <v>3450</v>
      </c>
      <c r="AH19" s="36">
        <v>4140</v>
      </c>
      <c r="AI19" s="37"/>
      <c r="AJ19" s="37"/>
      <c r="AK19" s="36"/>
      <c r="AL19" s="38">
        <f t="shared" si="5"/>
        <v>1014523</v>
      </c>
    </row>
    <row r="20" spans="1:38" s="39" customFormat="1" ht="12">
      <c r="A20" s="27" t="s">
        <v>52</v>
      </c>
      <c r="B20" s="33" t="s">
        <v>53</v>
      </c>
      <c r="C20" s="29">
        <v>1</v>
      </c>
      <c r="D20" s="54" t="s">
        <v>56</v>
      </c>
      <c r="E20" s="30" t="s">
        <v>74</v>
      </c>
      <c r="F20" s="31">
        <v>31868</v>
      </c>
      <c r="G20" s="32" t="s">
        <v>19</v>
      </c>
      <c r="H20" s="28"/>
      <c r="I20" s="32" t="s">
        <v>27</v>
      </c>
      <c r="J20" s="30" t="s">
        <v>87</v>
      </c>
      <c r="K20" s="29">
        <v>19</v>
      </c>
      <c r="L20" s="33">
        <v>300843</v>
      </c>
      <c r="M20" s="33">
        <f aca="true" t="shared" si="6" ref="M20:M27">L20</f>
        <v>300843</v>
      </c>
      <c r="N20" s="33"/>
      <c r="O20" s="33">
        <v>55319</v>
      </c>
      <c r="P20" s="33"/>
      <c r="Q20" s="33"/>
      <c r="R20" s="33"/>
      <c r="S20" s="33"/>
      <c r="T20" s="33">
        <f>171436+21770</f>
        <v>193206</v>
      </c>
      <c r="U20" s="33"/>
      <c r="V20" s="33">
        <v>15081</v>
      </c>
      <c r="W20" s="33">
        <f aca="true" t="shared" si="7" ref="W20:W27">SUM(L20:V20)</f>
        <v>865292</v>
      </c>
      <c r="X20" s="33"/>
      <c r="Y20" s="33"/>
      <c r="Z20" s="33"/>
      <c r="AA20" s="33"/>
      <c r="AB20" s="33"/>
      <c r="AC20" s="33"/>
      <c r="AD20" s="33"/>
      <c r="AE20" s="33"/>
      <c r="AF20" s="34">
        <v>3031</v>
      </c>
      <c r="AG20" s="35">
        <v>3789</v>
      </c>
      <c r="AH20" s="36">
        <v>4547</v>
      </c>
      <c r="AI20" s="37"/>
      <c r="AJ20" s="37"/>
      <c r="AK20" s="36"/>
      <c r="AL20" s="38">
        <f>SUM(L20:AK20)-W20-AF20-AG20-AH20-AI20-AJ20-AK21</f>
        <v>865292</v>
      </c>
    </row>
    <row r="21" spans="1:38" s="53" customFormat="1" ht="12">
      <c r="A21" s="40" t="s">
        <v>34</v>
      </c>
      <c r="B21" s="41" t="s">
        <v>54</v>
      </c>
      <c r="C21" s="42">
        <v>12</v>
      </c>
      <c r="D21" s="41" t="s">
        <v>59</v>
      </c>
      <c r="E21" s="44" t="s">
        <v>44</v>
      </c>
      <c r="F21" s="45">
        <v>38412</v>
      </c>
      <c r="G21" s="46" t="s">
        <v>19</v>
      </c>
      <c r="H21" s="43"/>
      <c r="I21" s="46" t="s">
        <v>27</v>
      </c>
      <c r="J21" s="44" t="s">
        <v>87</v>
      </c>
      <c r="K21" s="42">
        <v>3</v>
      </c>
      <c r="L21" s="47">
        <v>381149</v>
      </c>
      <c r="M21" s="47">
        <f t="shared" si="6"/>
        <v>381149</v>
      </c>
      <c r="N21" s="47"/>
      <c r="O21" s="47">
        <v>71971</v>
      </c>
      <c r="P21" s="47"/>
      <c r="Q21" s="47"/>
      <c r="R21" s="47"/>
      <c r="S21" s="47"/>
      <c r="T21" s="47">
        <f>28350+24131</f>
        <v>52481</v>
      </c>
      <c r="U21" s="47"/>
      <c r="V21" s="47">
        <v>15081</v>
      </c>
      <c r="W21" s="47">
        <f t="shared" si="7"/>
        <v>901831</v>
      </c>
      <c r="X21" s="47"/>
      <c r="Y21" s="47"/>
      <c r="Z21" s="47"/>
      <c r="AA21" s="47"/>
      <c r="AB21" s="47"/>
      <c r="AC21" s="47"/>
      <c r="AD21" s="47"/>
      <c r="AE21" s="47"/>
      <c r="AF21" s="48"/>
      <c r="AG21" s="49"/>
      <c r="AH21" s="50"/>
      <c r="AI21" s="51"/>
      <c r="AJ21" s="51"/>
      <c r="AK21" s="50"/>
      <c r="AL21" s="52">
        <f>SUM(L21:AK21)-W21-AF21-AG21-AH21-AI21-AJ21-AK22</f>
        <v>901831</v>
      </c>
    </row>
    <row r="22" spans="1:38" s="39" customFormat="1" ht="12">
      <c r="A22" s="27" t="s">
        <v>28</v>
      </c>
      <c r="B22" s="54" t="s">
        <v>55</v>
      </c>
      <c r="C22" s="29">
        <v>7</v>
      </c>
      <c r="D22" s="30" t="s">
        <v>37</v>
      </c>
      <c r="E22" s="30" t="s">
        <v>33</v>
      </c>
      <c r="F22" s="31">
        <v>32782</v>
      </c>
      <c r="G22" s="32" t="s">
        <v>19</v>
      </c>
      <c r="H22" s="28"/>
      <c r="I22" s="32" t="s">
        <v>27</v>
      </c>
      <c r="J22" s="30" t="s">
        <v>87</v>
      </c>
      <c r="K22" s="29">
        <v>11</v>
      </c>
      <c r="L22" s="33">
        <v>186459</v>
      </c>
      <c r="M22" s="33">
        <f t="shared" si="6"/>
        <v>186459</v>
      </c>
      <c r="N22" s="33"/>
      <c r="O22" s="33">
        <v>22689</v>
      </c>
      <c r="P22" s="33"/>
      <c r="Q22" s="33"/>
      <c r="R22" s="33"/>
      <c r="S22" s="33"/>
      <c r="T22" s="33">
        <v>34061</v>
      </c>
      <c r="U22" s="33"/>
      <c r="V22" s="33">
        <v>15081</v>
      </c>
      <c r="W22" s="33">
        <f t="shared" si="7"/>
        <v>444749</v>
      </c>
      <c r="X22" s="33"/>
      <c r="Y22" s="33"/>
      <c r="Z22" s="33"/>
      <c r="AA22" s="33">
        <v>3300</v>
      </c>
      <c r="AB22" s="33"/>
      <c r="AC22" s="33"/>
      <c r="AD22" s="33"/>
      <c r="AE22" s="33"/>
      <c r="AF22" s="34"/>
      <c r="AG22" s="35"/>
      <c r="AH22" s="36"/>
      <c r="AI22" s="37"/>
      <c r="AJ22" s="37"/>
      <c r="AK22" s="36"/>
      <c r="AL22" s="38">
        <f>SUM(L22:AK22)-W22-AF22-AG22-AH22-AI22-AJ22-AK25</f>
        <v>448049</v>
      </c>
    </row>
    <row r="23" spans="1:38" s="39" customFormat="1" ht="12">
      <c r="A23" s="27" t="s">
        <v>28</v>
      </c>
      <c r="B23" s="54" t="s">
        <v>57</v>
      </c>
      <c r="C23" s="29">
        <v>8</v>
      </c>
      <c r="D23" s="54" t="s">
        <v>30</v>
      </c>
      <c r="E23" s="30" t="s">
        <v>31</v>
      </c>
      <c r="F23" s="31">
        <v>33037</v>
      </c>
      <c r="G23" s="32" t="s">
        <v>19</v>
      </c>
      <c r="H23" s="28"/>
      <c r="I23" s="32" t="s">
        <v>27</v>
      </c>
      <c r="J23" s="30" t="s">
        <v>87</v>
      </c>
      <c r="K23" s="29">
        <v>11</v>
      </c>
      <c r="L23" s="33">
        <v>175702</v>
      </c>
      <c r="M23" s="33">
        <f t="shared" si="6"/>
        <v>175702</v>
      </c>
      <c r="N23" s="33"/>
      <c r="O23" s="33">
        <v>33278</v>
      </c>
      <c r="P23" s="33"/>
      <c r="Q23" s="33"/>
      <c r="R23" s="33"/>
      <c r="S23" s="33"/>
      <c r="T23" s="33">
        <v>19001</v>
      </c>
      <c r="U23" s="33">
        <v>56572</v>
      </c>
      <c r="V23" s="33">
        <v>15081</v>
      </c>
      <c r="W23" s="33">
        <f t="shared" si="7"/>
        <v>475336</v>
      </c>
      <c r="X23" s="33"/>
      <c r="Y23" s="33"/>
      <c r="Z23" s="33">
        <v>201090</v>
      </c>
      <c r="AA23" s="33"/>
      <c r="AB23" s="33"/>
      <c r="AC23" s="33"/>
      <c r="AD23" s="33"/>
      <c r="AE23" s="33"/>
      <c r="AF23" s="33">
        <v>1623</v>
      </c>
      <c r="AG23" s="33">
        <v>2029</v>
      </c>
      <c r="AH23" s="36">
        <v>2437</v>
      </c>
      <c r="AI23" s="33"/>
      <c r="AJ23" s="33"/>
      <c r="AK23" s="36"/>
      <c r="AL23" s="38">
        <f>SUM(L23:AK23)-W23-AF23-AG23-AH23-AI23-AJ23-AK26</f>
        <v>676426</v>
      </c>
    </row>
    <row r="24" spans="1:38" s="53" customFormat="1" ht="12">
      <c r="A24" s="40" t="s">
        <v>52</v>
      </c>
      <c r="B24" s="41" t="s">
        <v>63</v>
      </c>
      <c r="C24" s="42">
        <v>14</v>
      </c>
      <c r="D24" s="41" t="s">
        <v>56</v>
      </c>
      <c r="E24" s="44" t="s">
        <v>75</v>
      </c>
      <c r="F24" s="45">
        <v>39539</v>
      </c>
      <c r="G24" s="46" t="s">
        <v>19</v>
      </c>
      <c r="H24" s="43"/>
      <c r="I24" s="46" t="s">
        <v>27</v>
      </c>
      <c r="J24" s="44" t="s">
        <v>87</v>
      </c>
      <c r="K24" s="42">
        <v>2</v>
      </c>
      <c r="L24" s="47">
        <v>146123</v>
      </c>
      <c r="M24" s="47">
        <f t="shared" si="6"/>
        <v>146123</v>
      </c>
      <c r="N24" s="47"/>
      <c r="O24" s="47">
        <v>26752</v>
      </c>
      <c r="P24" s="47"/>
      <c r="Q24" s="47"/>
      <c r="R24" s="47"/>
      <c r="S24" s="47"/>
      <c r="T24" s="47">
        <v>28154</v>
      </c>
      <c r="U24" s="47"/>
      <c r="V24" s="47">
        <v>15081</v>
      </c>
      <c r="W24" s="47">
        <f t="shared" si="7"/>
        <v>362233</v>
      </c>
      <c r="X24" s="47"/>
      <c r="Y24" s="47"/>
      <c r="Z24" s="47">
        <v>28845</v>
      </c>
      <c r="AA24" s="47">
        <v>6600</v>
      </c>
      <c r="AB24" s="47"/>
      <c r="AC24" s="47"/>
      <c r="AD24" s="47"/>
      <c r="AE24" s="47"/>
      <c r="AF24" s="48">
        <v>1523</v>
      </c>
      <c r="AG24" s="49">
        <v>1904</v>
      </c>
      <c r="AH24" s="50">
        <v>2285</v>
      </c>
      <c r="AI24" s="51"/>
      <c r="AJ24" s="51"/>
      <c r="AK24" s="50"/>
      <c r="AL24" s="52">
        <f>SUM(L24:AK24)-W24-AF24-AG24-AH24-AI24-AJ24-AK25</f>
        <v>397678</v>
      </c>
    </row>
    <row r="25" spans="1:38" s="39" customFormat="1" ht="12">
      <c r="A25" s="27" t="s">
        <v>21</v>
      </c>
      <c r="B25" s="54" t="s">
        <v>60</v>
      </c>
      <c r="C25" s="29">
        <v>1</v>
      </c>
      <c r="D25" s="54" t="s">
        <v>61</v>
      </c>
      <c r="E25" s="30" t="s">
        <v>62</v>
      </c>
      <c r="F25" s="31">
        <v>31868</v>
      </c>
      <c r="G25" s="32" t="s">
        <v>19</v>
      </c>
      <c r="H25" s="28"/>
      <c r="I25" s="32" t="s">
        <v>27</v>
      </c>
      <c r="J25" s="30" t="s">
        <v>87</v>
      </c>
      <c r="K25" s="29">
        <v>19</v>
      </c>
      <c r="L25" s="33">
        <v>316575</v>
      </c>
      <c r="M25" s="33">
        <f t="shared" si="6"/>
        <v>316575</v>
      </c>
      <c r="N25" s="33"/>
      <c r="O25" s="33">
        <v>59503</v>
      </c>
      <c r="P25" s="33"/>
      <c r="Q25" s="33"/>
      <c r="R25" s="33"/>
      <c r="S25" s="33"/>
      <c r="T25" s="33">
        <v>18633</v>
      </c>
      <c r="U25" s="33"/>
      <c r="V25" s="33">
        <v>15081</v>
      </c>
      <c r="W25" s="33">
        <f t="shared" si="7"/>
        <v>726367</v>
      </c>
      <c r="X25" s="33"/>
      <c r="Y25" s="33"/>
      <c r="Z25" s="33"/>
      <c r="AA25" s="33"/>
      <c r="AB25" s="33"/>
      <c r="AC25" s="33"/>
      <c r="AD25" s="33"/>
      <c r="AE25" s="33"/>
      <c r="AF25" s="34"/>
      <c r="AG25" s="35"/>
      <c r="AH25" s="36"/>
      <c r="AI25" s="37"/>
      <c r="AJ25" s="37"/>
      <c r="AK25" s="36"/>
      <c r="AL25" s="38">
        <f>SUM(L25:AK25)-W25-AF25-AG25-AH25-AI25-AJ25-AK28</f>
        <v>726367</v>
      </c>
    </row>
    <row r="26" spans="1:38" s="39" customFormat="1" ht="12">
      <c r="A26" s="27" t="s">
        <v>35</v>
      </c>
      <c r="B26" s="28" t="s">
        <v>103</v>
      </c>
      <c r="C26" s="29">
        <v>7</v>
      </c>
      <c r="D26" s="28" t="s">
        <v>41</v>
      </c>
      <c r="E26" s="30" t="s">
        <v>64</v>
      </c>
      <c r="F26" s="31">
        <v>33242</v>
      </c>
      <c r="G26" s="32" t="s">
        <v>19</v>
      </c>
      <c r="H26" s="28"/>
      <c r="I26" s="32" t="s">
        <v>27</v>
      </c>
      <c r="J26" s="30" t="s">
        <v>87</v>
      </c>
      <c r="K26" s="29">
        <v>10</v>
      </c>
      <c r="L26" s="33">
        <v>278133</v>
      </c>
      <c r="M26" s="33">
        <f t="shared" si="6"/>
        <v>278133</v>
      </c>
      <c r="N26" s="33"/>
      <c r="O26" s="33">
        <v>42256</v>
      </c>
      <c r="P26" s="33"/>
      <c r="Q26" s="33"/>
      <c r="R26" s="33"/>
      <c r="S26" s="33"/>
      <c r="T26" s="33">
        <v>25358</v>
      </c>
      <c r="U26" s="33"/>
      <c r="V26" s="33">
        <v>15081</v>
      </c>
      <c r="W26" s="33">
        <f t="shared" si="7"/>
        <v>638961</v>
      </c>
      <c r="X26" s="33"/>
      <c r="Y26" s="33"/>
      <c r="Z26" s="33">
        <v>158918</v>
      </c>
      <c r="AA26" s="33"/>
      <c r="AB26" s="33"/>
      <c r="AC26" s="33"/>
      <c r="AD26" s="33"/>
      <c r="AE26" s="33"/>
      <c r="AF26" s="34">
        <v>2590</v>
      </c>
      <c r="AG26" s="35">
        <v>3238</v>
      </c>
      <c r="AH26" s="36">
        <v>3885</v>
      </c>
      <c r="AI26" s="37"/>
      <c r="AJ26" s="37"/>
      <c r="AK26" s="36"/>
      <c r="AL26" s="38">
        <f>SUM(L26:AK26)-W26-AF26-AG26-AH26-AI26-AJ26-AK27</f>
        <v>797879</v>
      </c>
    </row>
    <row r="27" spans="1:38" s="53" customFormat="1" ht="12">
      <c r="A27" s="40" t="s">
        <v>34</v>
      </c>
      <c r="B27" s="41" t="s">
        <v>101</v>
      </c>
      <c r="C27" s="42">
        <v>12</v>
      </c>
      <c r="D27" s="41" t="s">
        <v>59</v>
      </c>
      <c r="E27" s="44" t="s">
        <v>102</v>
      </c>
      <c r="F27" s="45">
        <v>38687</v>
      </c>
      <c r="G27" s="46" t="s">
        <v>19</v>
      </c>
      <c r="H27" s="43"/>
      <c r="I27" s="46" t="s">
        <v>27</v>
      </c>
      <c r="J27" s="44" t="s">
        <v>87</v>
      </c>
      <c r="K27" s="42">
        <v>3</v>
      </c>
      <c r="L27" s="47">
        <v>413587</v>
      </c>
      <c r="M27" s="47">
        <f t="shared" si="6"/>
        <v>413587</v>
      </c>
      <c r="N27" s="47"/>
      <c r="O27" s="47">
        <v>71971</v>
      </c>
      <c r="P27" s="47"/>
      <c r="Q27" s="47"/>
      <c r="R27" s="47">
        <v>14192</v>
      </c>
      <c r="S27" s="47">
        <v>38115</v>
      </c>
      <c r="T27" s="47">
        <v>24891</v>
      </c>
      <c r="U27" s="47"/>
      <c r="V27" s="47">
        <v>15081</v>
      </c>
      <c r="W27" s="47">
        <f t="shared" si="7"/>
        <v>991424</v>
      </c>
      <c r="X27" s="47"/>
      <c r="Y27" s="47"/>
      <c r="Z27" s="47"/>
      <c r="AA27" s="47"/>
      <c r="AB27" s="47"/>
      <c r="AC27" s="47"/>
      <c r="AD27" s="47"/>
      <c r="AE27" s="47"/>
      <c r="AF27" s="48"/>
      <c r="AG27" s="49"/>
      <c r="AH27" s="50"/>
      <c r="AI27" s="51"/>
      <c r="AJ27" s="51"/>
      <c r="AK27" s="50"/>
      <c r="AL27" s="52">
        <f>SUM(L27:AK27)-W27-AF27-AG27-AH27-AI27-AJ27-AK28</f>
        <v>991424</v>
      </c>
    </row>
    <row r="28" spans="1:38" s="39" customFormat="1" ht="12">
      <c r="A28" s="27" t="s">
        <v>28</v>
      </c>
      <c r="B28" s="54" t="s">
        <v>65</v>
      </c>
      <c r="C28" s="29">
        <v>10</v>
      </c>
      <c r="D28" s="54" t="s">
        <v>30</v>
      </c>
      <c r="E28" s="30" t="s">
        <v>31</v>
      </c>
      <c r="F28" s="31">
        <v>36165</v>
      </c>
      <c r="G28" s="32" t="s">
        <v>19</v>
      </c>
      <c r="H28" s="28"/>
      <c r="I28" s="32" t="s">
        <v>27</v>
      </c>
      <c r="J28" s="30" t="s">
        <v>87</v>
      </c>
      <c r="K28" s="29">
        <v>7</v>
      </c>
      <c r="L28" s="33">
        <v>154187</v>
      </c>
      <c r="M28" s="33">
        <f>L28</f>
        <v>154187</v>
      </c>
      <c r="N28" s="33"/>
      <c r="O28" s="33">
        <v>29402</v>
      </c>
      <c r="P28" s="33"/>
      <c r="Q28" s="33"/>
      <c r="R28" s="33"/>
      <c r="S28" s="33"/>
      <c r="T28" s="33">
        <v>16521</v>
      </c>
      <c r="U28" s="33">
        <v>49984</v>
      </c>
      <c r="V28" s="33">
        <v>15081</v>
      </c>
      <c r="W28" s="33">
        <f>SUM(L28:V28)</f>
        <v>419362</v>
      </c>
      <c r="X28" s="33"/>
      <c r="Y28" s="33"/>
      <c r="Z28" s="33">
        <v>107965</v>
      </c>
      <c r="AA28" s="33">
        <v>3300</v>
      </c>
      <c r="AB28" s="33"/>
      <c r="AC28" s="33"/>
      <c r="AD28" s="33"/>
      <c r="AE28" s="33"/>
      <c r="AF28" s="34">
        <v>1396</v>
      </c>
      <c r="AG28" s="35">
        <v>1745</v>
      </c>
      <c r="AH28" s="36">
        <v>2094</v>
      </c>
      <c r="AI28" s="37"/>
      <c r="AJ28" s="37"/>
      <c r="AK28" s="36"/>
      <c r="AL28" s="38">
        <f>SUM(L28:AK28)-W28-AF28-AG28-AH28-AI28-AJ28-AK29</f>
        <v>530627</v>
      </c>
    </row>
    <row r="29" spans="1:38" s="53" customFormat="1" ht="12">
      <c r="A29" s="40" t="s">
        <v>34</v>
      </c>
      <c r="B29" s="41" t="s">
        <v>66</v>
      </c>
      <c r="C29" s="42">
        <v>1</v>
      </c>
      <c r="D29" s="41" t="s">
        <v>59</v>
      </c>
      <c r="E29" s="44" t="s">
        <v>67</v>
      </c>
      <c r="F29" s="45">
        <v>31868</v>
      </c>
      <c r="G29" s="46" t="s">
        <v>19</v>
      </c>
      <c r="H29" s="43"/>
      <c r="I29" s="46" t="s">
        <v>27</v>
      </c>
      <c r="J29" s="44" t="s">
        <v>87</v>
      </c>
      <c r="K29" s="42">
        <v>16</v>
      </c>
      <c r="L29" s="47">
        <v>737968</v>
      </c>
      <c r="M29" s="47">
        <f>L29</f>
        <v>737968</v>
      </c>
      <c r="N29" s="47"/>
      <c r="O29" s="47">
        <v>127724</v>
      </c>
      <c r="P29" s="47"/>
      <c r="Q29" s="47"/>
      <c r="R29" s="47">
        <v>42575</v>
      </c>
      <c r="S29" s="47">
        <v>442781</v>
      </c>
      <c r="T29" s="47">
        <v>59291</v>
      </c>
      <c r="U29" s="47"/>
      <c r="V29" s="47">
        <v>15081</v>
      </c>
      <c r="W29" s="47">
        <f>SUM(L29:V29)</f>
        <v>2163388</v>
      </c>
      <c r="X29" s="47"/>
      <c r="Y29" s="47"/>
      <c r="Z29" s="47"/>
      <c r="AA29" s="47"/>
      <c r="AB29" s="47"/>
      <c r="AC29" s="47"/>
      <c r="AD29" s="47"/>
      <c r="AE29" s="47"/>
      <c r="AF29" s="48">
        <v>7768</v>
      </c>
      <c r="AG29" s="49">
        <v>9710</v>
      </c>
      <c r="AH29" s="50">
        <v>11652</v>
      </c>
      <c r="AI29" s="51"/>
      <c r="AJ29" s="51"/>
      <c r="AK29" s="50"/>
      <c r="AL29" s="52">
        <f>SUM(L29:AK29)-W29-AF29-AG29-AH29-AI29-AJ29-AK30</f>
        <v>2163388</v>
      </c>
    </row>
    <row r="30" spans="1:38" s="39" customFormat="1" ht="12">
      <c r="A30" s="27" t="s">
        <v>35</v>
      </c>
      <c r="B30" s="54" t="s">
        <v>68</v>
      </c>
      <c r="C30" s="29">
        <v>8</v>
      </c>
      <c r="D30" s="54" t="s">
        <v>41</v>
      </c>
      <c r="E30" s="30" t="s">
        <v>64</v>
      </c>
      <c r="F30" s="31">
        <v>34243</v>
      </c>
      <c r="G30" s="32" t="s">
        <v>19</v>
      </c>
      <c r="H30" s="28"/>
      <c r="I30" s="32" t="s">
        <v>27</v>
      </c>
      <c r="J30" s="30" t="s">
        <v>87</v>
      </c>
      <c r="K30" s="29">
        <v>9</v>
      </c>
      <c r="L30" s="33">
        <v>262087</v>
      </c>
      <c r="M30" s="33">
        <f>L30</f>
        <v>262087</v>
      </c>
      <c r="N30" s="33"/>
      <c r="O30" s="33">
        <v>42256</v>
      </c>
      <c r="P30" s="33"/>
      <c r="Q30" s="33"/>
      <c r="R30" s="33"/>
      <c r="S30" s="33"/>
      <c r="T30" s="33">
        <v>23754</v>
      </c>
      <c r="U30" s="33"/>
      <c r="V30" s="33">
        <v>15081</v>
      </c>
      <c r="W30" s="33">
        <f>SUM(L30:V30)</f>
        <v>605265</v>
      </c>
      <c r="X30" s="33"/>
      <c r="Y30" s="33"/>
      <c r="Z30" s="33">
        <v>117488</v>
      </c>
      <c r="AA30" s="33"/>
      <c r="AB30" s="33"/>
      <c r="AC30" s="33"/>
      <c r="AD30" s="33"/>
      <c r="AE30" s="33"/>
      <c r="AF30" s="34">
        <v>2421</v>
      </c>
      <c r="AG30" s="35">
        <v>3026</v>
      </c>
      <c r="AH30" s="36">
        <v>3632</v>
      </c>
      <c r="AI30" s="37"/>
      <c r="AJ30" s="37"/>
      <c r="AK30" s="36"/>
      <c r="AL30" s="38">
        <f>SUM(L30:AK30)-W30-AF30-AG30-AH30-AI30-AJ30-AK31</f>
        <v>722753</v>
      </c>
    </row>
    <row r="31" spans="1:38" ht="12">
      <c r="A31" s="55"/>
      <c r="B31" s="17"/>
      <c r="C31" s="18"/>
      <c r="D31" s="17"/>
      <c r="E31" s="19"/>
      <c r="F31" s="20"/>
      <c r="G31" s="16"/>
      <c r="H31" s="17"/>
      <c r="I31" s="21"/>
      <c r="J31" s="19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4"/>
      <c r="AH31" s="25"/>
      <c r="AI31" s="26"/>
      <c r="AJ31" s="26"/>
      <c r="AK31" s="25"/>
      <c r="AL31" s="25"/>
    </row>
    <row r="32" spans="1:38" ht="12">
      <c r="A32" s="56"/>
      <c r="B32" s="57"/>
      <c r="C32" s="58"/>
      <c r="D32" s="57"/>
      <c r="E32" s="59"/>
      <c r="F32" s="60"/>
      <c r="G32" s="56"/>
      <c r="H32" s="57"/>
      <c r="I32" s="61"/>
      <c r="J32" s="59"/>
      <c r="K32" s="58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64"/>
      <c r="AH32" s="65"/>
      <c r="AI32" s="66"/>
      <c r="AJ32" s="66"/>
      <c r="AK32" s="65"/>
      <c r="AL32" s="65"/>
    </row>
    <row r="33" spans="1:38" ht="12">
      <c r="A33" s="56"/>
      <c r="B33" s="57"/>
      <c r="C33" s="58"/>
      <c r="D33" s="57"/>
      <c r="E33" s="59"/>
      <c r="F33" s="60"/>
      <c r="G33" s="56"/>
      <c r="H33" s="57"/>
      <c r="I33" s="61"/>
      <c r="J33" s="59"/>
      <c r="K33" s="58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  <c r="AG33" s="64"/>
      <c r="AH33" s="65"/>
      <c r="AI33" s="66"/>
      <c r="AJ33" s="66"/>
      <c r="AK33" s="65"/>
      <c r="AL33" s="65"/>
    </row>
    <row r="34" spans="1:38" ht="12">
      <c r="A34" s="56"/>
      <c r="B34" s="67"/>
      <c r="C34" s="58"/>
      <c r="D34" s="57"/>
      <c r="E34" s="59"/>
      <c r="F34" s="60"/>
      <c r="G34" s="61"/>
      <c r="H34" s="67"/>
      <c r="I34" s="61"/>
      <c r="J34" s="59"/>
      <c r="K34" s="58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3"/>
      <c r="AG34" s="64"/>
      <c r="AH34" s="65"/>
      <c r="AI34" s="66"/>
      <c r="AJ34" s="66"/>
      <c r="AK34" s="65"/>
      <c r="AL34" s="65"/>
    </row>
    <row r="35" spans="1:38" ht="12">
      <c r="A35" s="56"/>
      <c r="B35" s="57"/>
      <c r="C35" s="58"/>
      <c r="D35" s="57"/>
      <c r="E35" s="59"/>
      <c r="F35" s="60"/>
      <c r="G35" s="56"/>
      <c r="H35" s="57"/>
      <c r="I35" s="61"/>
      <c r="J35" s="59"/>
      <c r="K35" s="58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  <c r="AG35" s="64"/>
      <c r="AH35" s="65"/>
      <c r="AI35" s="66"/>
      <c r="AJ35" s="66"/>
      <c r="AK35" s="65"/>
      <c r="AL35" s="65"/>
    </row>
    <row r="36" spans="1:38" ht="12">
      <c r="A36" s="56"/>
      <c r="B36" s="57"/>
      <c r="C36" s="58"/>
      <c r="D36" s="67"/>
      <c r="E36" s="59"/>
      <c r="F36" s="60"/>
      <c r="G36" s="56"/>
      <c r="H36" s="57"/>
      <c r="I36" s="61"/>
      <c r="J36" s="59"/>
      <c r="K36" s="58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  <c r="AG36" s="64"/>
      <c r="AH36" s="65"/>
      <c r="AI36" s="66"/>
      <c r="AJ36" s="66"/>
      <c r="AK36" s="65"/>
      <c r="AL36" s="65"/>
    </row>
    <row r="37" spans="1:38" ht="12">
      <c r="A37" s="56"/>
      <c r="B37" s="67"/>
      <c r="C37" s="58"/>
      <c r="D37" s="57"/>
      <c r="E37" s="59"/>
      <c r="F37" s="60"/>
      <c r="G37" s="61"/>
      <c r="H37" s="57"/>
      <c r="I37" s="61"/>
      <c r="J37" s="59"/>
      <c r="K37" s="58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3"/>
      <c r="AG37" s="64"/>
      <c r="AH37" s="65"/>
      <c r="AI37" s="66"/>
      <c r="AJ37" s="66"/>
      <c r="AK37" s="65"/>
      <c r="AL37" s="65"/>
    </row>
    <row r="38" spans="1:38" ht="12">
      <c r="A38" s="56"/>
      <c r="B38" s="67"/>
      <c r="C38" s="58"/>
      <c r="D38" s="57"/>
      <c r="E38" s="59"/>
      <c r="F38" s="60"/>
      <c r="G38" s="61"/>
      <c r="H38" s="57"/>
      <c r="I38" s="61"/>
      <c r="J38" s="59"/>
      <c r="K38" s="58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5"/>
      <c r="AI38" s="62"/>
      <c r="AJ38" s="62"/>
      <c r="AK38" s="65"/>
      <c r="AL38" s="65"/>
    </row>
    <row r="39" spans="1:38" ht="12">
      <c r="A39" s="56"/>
      <c r="B39" s="57"/>
      <c r="C39" s="58"/>
      <c r="D39" s="57"/>
      <c r="E39" s="59"/>
      <c r="F39" s="60"/>
      <c r="G39" s="56"/>
      <c r="H39" s="57"/>
      <c r="I39" s="61"/>
      <c r="J39" s="59"/>
      <c r="K39" s="58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3"/>
      <c r="AG39" s="64"/>
      <c r="AH39" s="65"/>
      <c r="AI39" s="66"/>
      <c r="AJ39" s="66"/>
      <c r="AK39" s="65"/>
      <c r="AL39" s="65"/>
    </row>
    <row r="40" spans="1:38" ht="12">
      <c r="A40" s="56"/>
      <c r="B40" s="67"/>
      <c r="C40" s="58"/>
      <c r="D40" s="67"/>
      <c r="E40" s="59"/>
      <c r="F40" s="60"/>
      <c r="G40" s="61"/>
      <c r="H40" s="57"/>
      <c r="I40" s="61"/>
      <c r="J40" s="59"/>
      <c r="K40" s="58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4"/>
      <c r="AH40" s="65"/>
      <c r="AI40" s="66"/>
      <c r="AJ40" s="66"/>
      <c r="AK40" s="65"/>
      <c r="AL40" s="65"/>
    </row>
    <row r="41" spans="1:38" ht="12">
      <c r="A41" s="56"/>
      <c r="B41" s="67"/>
      <c r="C41" s="58"/>
      <c r="D41" s="67"/>
      <c r="E41" s="59"/>
      <c r="F41" s="60"/>
      <c r="G41" s="61"/>
      <c r="H41" s="57"/>
      <c r="I41" s="61"/>
      <c r="J41" s="59"/>
      <c r="K41" s="58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3"/>
      <c r="AG41" s="64"/>
      <c r="AH41" s="65"/>
      <c r="AI41" s="66"/>
      <c r="AJ41" s="66"/>
      <c r="AK41" s="65"/>
      <c r="AL41" s="65"/>
    </row>
    <row r="42" spans="1:38" ht="12">
      <c r="A42" s="56"/>
      <c r="B42" s="67"/>
      <c r="C42" s="58"/>
      <c r="D42" s="67"/>
      <c r="E42" s="59"/>
      <c r="F42" s="60"/>
      <c r="G42" s="61"/>
      <c r="H42" s="57"/>
      <c r="I42" s="61"/>
      <c r="J42" s="59"/>
      <c r="K42" s="58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3"/>
      <c r="AG42" s="64"/>
      <c r="AH42" s="65"/>
      <c r="AI42" s="66"/>
      <c r="AJ42" s="66"/>
      <c r="AK42" s="65"/>
      <c r="AL42" s="65"/>
    </row>
    <row r="43" spans="1:38" ht="12">
      <c r="A43" s="56"/>
      <c r="B43" s="67"/>
      <c r="C43" s="58"/>
      <c r="D43" s="67"/>
      <c r="E43" s="59"/>
      <c r="F43" s="60"/>
      <c r="G43" s="61"/>
      <c r="H43" s="57"/>
      <c r="I43" s="61"/>
      <c r="J43" s="59"/>
      <c r="K43" s="58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3"/>
      <c r="AG43" s="64"/>
      <c r="AH43" s="65"/>
      <c r="AI43" s="66"/>
      <c r="AJ43" s="66"/>
      <c r="AK43" s="65"/>
      <c r="AL43" s="65"/>
    </row>
    <row r="44" spans="1:38" ht="12">
      <c r="A44" s="56"/>
      <c r="B44" s="67"/>
      <c r="C44" s="58"/>
      <c r="D44" s="67"/>
      <c r="E44" s="59"/>
      <c r="F44" s="60"/>
      <c r="G44" s="61"/>
      <c r="H44" s="57"/>
      <c r="I44" s="61"/>
      <c r="J44" s="59"/>
      <c r="K44" s="58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3"/>
      <c r="AG44" s="64"/>
      <c r="AH44" s="65"/>
      <c r="AI44" s="66"/>
      <c r="AJ44" s="66"/>
      <c r="AK44" s="65"/>
      <c r="AL44" s="65"/>
    </row>
    <row r="45" spans="1:38" ht="12">
      <c r="A45" s="56"/>
      <c r="B45" s="67"/>
      <c r="C45" s="58"/>
      <c r="D45" s="67"/>
      <c r="E45" s="59"/>
      <c r="F45" s="60"/>
      <c r="G45" s="61"/>
      <c r="H45" s="57"/>
      <c r="I45" s="61"/>
      <c r="J45" s="59"/>
      <c r="K45" s="58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3"/>
      <c r="AG45" s="64"/>
      <c r="AH45" s="65"/>
      <c r="AI45" s="66"/>
      <c r="AJ45" s="66"/>
      <c r="AK45" s="65"/>
      <c r="AL45" s="65"/>
    </row>
    <row r="46" spans="1:38" ht="12">
      <c r="A46" s="56"/>
      <c r="B46" s="67"/>
      <c r="C46" s="58"/>
      <c r="D46" s="67"/>
      <c r="E46" s="59"/>
      <c r="F46" s="60"/>
      <c r="G46" s="61"/>
      <c r="H46" s="57"/>
      <c r="I46" s="61"/>
      <c r="J46" s="59"/>
      <c r="K46" s="58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3"/>
      <c r="AG46" s="64"/>
      <c r="AH46" s="65"/>
      <c r="AI46" s="66"/>
      <c r="AJ46" s="66"/>
      <c r="AK46" s="65"/>
      <c r="AL46" s="65"/>
    </row>
    <row r="47" spans="1:38" ht="12">
      <c r="A47" s="56"/>
      <c r="B47" s="62"/>
      <c r="C47" s="58"/>
      <c r="D47" s="67"/>
      <c r="E47" s="59"/>
      <c r="F47" s="60"/>
      <c r="G47" s="61"/>
      <c r="H47" s="57"/>
      <c r="I47" s="61"/>
      <c r="J47" s="59"/>
      <c r="K47" s="58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3"/>
      <c r="AG47" s="64"/>
      <c r="AH47" s="65"/>
      <c r="AI47" s="66"/>
      <c r="AJ47" s="66"/>
      <c r="AK47" s="65"/>
      <c r="AL47" s="65"/>
    </row>
    <row r="48" spans="1:38" ht="12">
      <c r="A48" s="56"/>
      <c r="B48" s="67"/>
      <c r="C48" s="58"/>
      <c r="D48" s="67"/>
      <c r="E48" s="59"/>
      <c r="F48" s="60"/>
      <c r="G48" s="61"/>
      <c r="H48" s="57"/>
      <c r="I48" s="61"/>
      <c r="J48" s="59"/>
      <c r="K48" s="58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3"/>
      <c r="AG48" s="64"/>
      <c r="AH48" s="65"/>
      <c r="AI48" s="66"/>
      <c r="AJ48" s="66"/>
      <c r="AK48" s="65"/>
      <c r="AL48" s="65"/>
    </row>
    <row r="49" spans="1:38" ht="12">
      <c r="A49" s="56"/>
      <c r="B49" s="67"/>
      <c r="C49" s="58"/>
      <c r="D49" s="59"/>
      <c r="E49" s="59"/>
      <c r="F49" s="60"/>
      <c r="G49" s="61"/>
      <c r="H49" s="57"/>
      <c r="I49" s="61"/>
      <c r="J49" s="59"/>
      <c r="K49" s="58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3"/>
      <c r="AG49" s="64"/>
      <c r="AH49" s="65"/>
      <c r="AI49" s="66"/>
      <c r="AJ49" s="66"/>
      <c r="AK49" s="65"/>
      <c r="AL49" s="65"/>
    </row>
    <row r="50" spans="1:38" ht="12">
      <c r="A50" s="56"/>
      <c r="B50" s="67"/>
      <c r="C50" s="58"/>
      <c r="D50" s="67"/>
      <c r="E50" s="59"/>
      <c r="F50" s="60"/>
      <c r="G50" s="61"/>
      <c r="H50" s="57"/>
      <c r="I50" s="61"/>
      <c r="J50" s="59"/>
      <c r="K50" s="58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5"/>
      <c r="AI50" s="62"/>
      <c r="AJ50" s="62"/>
      <c r="AK50" s="65"/>
      <c r="AL50" s="65"/>
    </row>
    <row r="51" spans="1:38" ht="12">
      <c r="A51" s="56"/>
      <c r="B51" s="67"/>
      <c r="C51" s="58"/>
      <c r="D51" s="67"/>
      <c r="E51" s="59"/>
      <c r="F51" s="60"/>
      <c r="G51" s="61"/>
      <c r="H51" s="57"/>
      <c r="I51" s="61"/>
      <c r="J51" s="59"/>
      <c r="K51" s="58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3"/>
      <c r="AG51" s="64"/>
      <c r="AH51" s="65"/>
      <c r="AI51" s="66"/>
      <c r="AJ51" s="66"/>
      <c r="AK51" s="65"/>
      <c r="AL51" s="65"/>
    </row>
    <row r="52" spans="1:38" ht="12">
      <c r="A52" s="56"/>
      <c r="B52" s="67"/>
      <c r="C52" s="58"/>
      <c r="D52" s="67"/>
      <c r="E52" s="59"/>
      <c r="F52" s="60"/>
      <c r="G52" s="61"/>
      <c r="H52" s="57"/>
      <c r="I52" s="61"/>
      <c r="J52" s="59"/>
      <c r="K52" s="58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3"/>
      <c r="AG52" s="64"/>
      <c r="AH52" s="65"/>
      <c r="AI52" s="66"/>
      <c r="AJ52" s="66"/>
      <c r="AK52" s="65"/>
      <c r="AL52" s="65"/>
    </row>
    <row r="53" spans="1:38" ht="12">
      <c r="A53" s="56"/>
      <c r="B53" s="67"/>
      <c r="C53" s="58"/>
      <c r="D53" s="67"/>
      <c r="E53" s="59"/>
      <c r="F53" s="60"/>
      <c r="G53" s="61"/>
      <c r="H53" s="57"/>
      <c r="I53" s="61"/>
      <c r="J53" s="59"/>
      <c r="K53" s="58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3"/>
      <c r="AG53" s="64"/>
      <c r="AH53" s="65"/>
      <c r="AI53" s="66"/>
      <c r="AJ53" s="66"/>
      <c r="AK53" s="65"/>
      <c r="AL53" s="65"/>
    </row>
    <row r="54" spans="1:38" ht="12">
      <c r="A54" s="56"/>
      <c r="B54" s="67"/>
      <c r="C54" s="58"/>
      <c r="D54" s="67"/>
      <c r="E54" s="59"/>
      <c r="F54" s="60"/>
      <c r="G54" s="61"/>
      <c r="H54" s="57"/>
      <c r="I54" s="61"/>
      <c r="J54" s="59"/>
      <c r="K54" s="58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3"/>
      <c r="AG54" s="64"/>
      <c r="AH54" s="65"/>
      <c r="AI54" s="66"/>
      <c r="AJ54" s="66"/>
      <c r="AK54" s="65"/>
      <c r="AL54" s="65"/>
    </row>
    <row r="55" spans="1:38" ht="12">
      <c r="A55" s="56"/>
      <c r="B55" s="67"/>
      <c r="C55" s="58"/>
      <c r="D55" s="67"/>
      <c r="E55" s="59"/>
      <c r="F55" s="60"/>
      <c r="G55" s="61"/>
      <c r="H55" s="57"/>
      <c r="I55" s="61"/>
      <c r="J55" s="59"/>
      <c r="K55" s="58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3"/>
      <c r="AG55" s="64"/>
      <c r="AH55" s="65"/>
      <c r="AI55" s="66"/>
      <c r="AJ55" s="66"/>
      <c r="AK55" s="65"/>
      <c r="AL55" s="65"/>
    </row>
    <row r="56" spans="1:38" ht="12">
      <c r="A56" s="56"/>
      <c r="B56" s="67"/>
      <c r="C56" s="58"/>
      <c r="D56" s="67"/>
      <c r="E56" s="59"/>
      <c r="F56" s="60"/>
      <c r="G56" s="61"/>
      <c r="H56" s="57"/>
      <c r="I56" s="61"/>
      <c r="J56" s="59"/>
      <c r="K56" s="58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3"/>
      <c r="AG56" s="64"/>
      <c r="AH56" s="65"/>
      <c r="AI56" s="66"/>
      <c r="AJ56" s="66"/>
      <c r="AK56" s="65"/>
      <c r="AL56" s="65"/>
    </row>
    <row r="57" spans="1:38" ht="12">
      <c r="A57" s="56"/>
      <c r="B57" s="57"/>
      <c r="C57" s="58"/>
      <c r="D57" s="57"/>
      <c r="E57" s="59"/>
      <c r="F57" s="60"/>
      <c r="G57" s="61"/>
      <c r="H57" s="57"/>
      <c r="I57" s="61"/>
      <c r="J57" s="59"/>
      <c r="K57" s="58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64"/>
      <c r="AH57" s="65"/>
      <c r="AI57" s="66"/>
      <c r="AJ57" s="66"/>
      <c r="AK57" s="65"/>
      <c r="AL57" s="65"/>
    </row>
    <row r="58" spans="1:38" ht="12">
      <c r="A58" s="56"/>
      <c r="B58" s="67"/>
      <c r="C58" s="58"/>
      <c r="D58" s="67"/>
      <c r="E58" s="59"/>
      <c r="F58" s="60"/>
      <c r="G58" s="61"/>
      <c r="H58" s="57"/>
      <c r="I58" s="61"/>
      <c r="J58" s="59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3"/>
      <c r="AG58" s="64"/>
      <c r="AH58" s="65"/>
      <c r="AI58" s="66"/>
      <c r="AJ58" s="66"/>
      <c r="AK58" s="65"/>
      <c r="AL58" s="65"/>
    </row>
    <row r="59" spans="1:38" ht="12">
      <c r="A59" s="56"/>
      <c r="B59" s="59"/>
      <c r="C59" s="58"/>
      <c r="D59" s="67"/>
      <c r="E59" s="59"/>
      <c r="F59" s="60"/>
      <c r="G59" s="61"/>
      <c r="H59" s="57"/>
      <c r="I59" s="61"/>
      <c r="J59" s="59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3"/>
      <c r="AG59" s="64"/>
      <c r="AH59" s="65"/>
      <c r="AI59" s="66"/>
      <c r="AJ59" s="66"/>
      <c r="AK59" s="65"/>
      <c r="AL59" s="65"/>
    </row>
    <row r="60" spans="1:38" ht="12">
      <c r="A60" s="56"/>
      <c r="B60" s="67"/>
      <c r="C60" s="58"/>
      <c r="D60" s="57"/>
      <c r="E60" s="59"/>
      <c r="F60" s="60"/>
      <c r="G60" s="61"/>
      <c r="H60" s="57"/>
      <c r="I60" s="61"/>
      <c r="J60" s="59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3"/>
      <c r="AG60" s="64"/>
      <c r="AH60" s="65"/>
      <c r="AI60" s="66"/>
      <c r="AJ60" s="66"/>
      <c r="AK60" s="65"/>
      <c r="AL60" s="65"/>
    </row>
    <row r="61" spans="1:38" ht="12">
      <c r="A61" s="56"/>
      <c r="B61" s="59"/>
      <c r="C61" s="58"/>
      <c r="D61" s="67"/>
      <c r="E61" s="59"/>
      <c r="F61" s="60"/>
      <c r="G61" s="61"/>
      <c r="H61" s="57"/>
      <c r="I61" s="61"/>
      <c r="J61" s="59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3"/>
      <c r="AG61" s="64"/>
      <c r="AH61" s="65"/>
      <c r="AI61" s="66"/>
      <c r="AJ61" s="66"/>
      <c r="AK61" s="65"/>
      <c r="AL61" s="65"/>
    </row>
    <row r="62" spans="1:38" ht="12">
      <c r="A62" s="56"/>
      <c r="B62" s="59"/>
      <c r="C62" s="58"/>
      <c r="D62" s="67"/>
      <c r="E62" s="59"/>
      <c r="F62" s="60"/>
      <c r="G62" s="61"/>
      <c r="H62" s="57"/>
      <c r="I62" s="61"/>
      <c r="J62" s="59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3"/>
      <c r="AG62" s="64"/>
      <c r="AH62" s="65"/>
      <c r="AI62" s="66"/>
      <c r="AJ62" s="66"/>
      <c r="AK62" s="65"/>
      <c r="AL62" s="65"/>
    </row>
    <row r="63" spans="1:38" ht="12">
      <c r="A63" s="56"/>
      <c r="B63" s="59"/>
      <c r="C63" s="58"/>
      <c r="D63" s="67"/>
      <c r="E63" s="59"/>
      <c r="F63" s="60"/>
      <c r="G63" s="61"/>
      <c r="H63" s="57"/>
      <c r="I63" s="61"/>
      <c r="J63" s="59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3"/>
      <c r="AG63" s="64"/>
      <c r="AH63" s="65"/>
      <c r="AI63" s="66"/>
      <c r="AJ63" s="66"/>
      <c r="AK63" s="65"/>
      <c r="AL63" s="65"/>
    </row>
    <row r="64" spans="1:38" ht="12">
      <c r="A64" s="56"/>
      <c r="B64" s="59"/>
      <c r="C64" s="58"/>
      <c r="D64" s="57"/>
      <c r="E64" s="59"/>
      <c r="F64" s="60"/>
      <c r="G64" s="61"/>
      <c r="H64" s="57"/>
      <c r="I64" s="61"/>
      <c r="J64" s="59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3"/>
      <c r="AG64" s="64"/>
      <c r="AH64" s="65"/>
      <c r="AI64" s="66"/>
      <c r="AJ64" s="66"/>
      <c r="AK64" s="65"/>
      <c r="AL64" s="65"/>
    </row>
    <row r="65" spans="1:38" ht="12">
      <c r="A65" s="56"/>
      <c r="B65" s="59"/>
      <c r="C65" s="58"/>
      <c r="D65" s="57"/>
      <c r="E65" s="59"/>
      <c r="F65" s="60"/>
      <c r="G65" s="61"/>
      <c r="H65" s="57"/>
      <c r="I65" s="61"/>
      <c r="J65" s="59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3"/>
      <c r="AG65" s="64"/>
      <c r="AH65" s="65"/>
      <c r="AI65" s="66"/>
      <c r="AJ65" s="66"/>
      <c r="AK65" s="65"/>
      <c r="AL65" s="65"/>
    </row>
    <row r="66" spans="1:38" ht="12">
      <c r="A66" s="56"/>
      <c r="B66" s="59"/>
      <c r="C66" s="58"/>
      <c r="D66" s="67"/>
      <c r="E66" s="59"/>
      <c r="F66" s="60"/>
      <c r="G66" s="61"/>
      <c r="H66" s="57"/>
      <c r="I66" s="61"/>
      <c r="J66" s="59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3"/>
      <c r="AG66" s="64"/>
      <c r="AH66" s="65"/>
      <c r="AI66" s="66"/>
      <c r="AJ66" s="66"/>
      <c r="AK66" s="65"/>
      <c r="AL66" s="65"/>
    </row>
    <row r="67" spans="1:38" ht="12">
      <c r="A67" s="56"/>
      <c r="B67" s="59"/>
      <c r="C67" s="58"/>
      <c r="D67" s="67"/>
      <c r="E67" s="59"/>
      <c r="F67" s="60"/>
      <c r="G67" s="61"/>
      <c r="H67" s="57"/>
      <c r="I67" s="61"/>
      <c r="J67" s="59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3"/>
      <c r="AG67" s="64"/>
      <c r="AH67" s="65"/>
      <c r="AI67" s="66"/>
      <c r="AJ67" s="66"/>
      <c r="AK67" s="65"/>
      <c r="AL67" s="65"/>
    </row>
    <row r="68" spans="1:38" ht="12">
      <c r="A68" s="56"/>
      <c r="B68" s="59"/>
      <c r="C68" s="58"/>
      <c r="D68" s="57"/>
      <c r="E68" s="59"/>
      <c r="F68" s="60"/>
      <c r="G68" s="61"/>
      <c r="H68" s="57"/>
      <c r="I68" s="61"/>
      <c r="J68" s="59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3"/>
      <c r="AG68" s="64"/>
      <c r="AH68" s="65"/>
      <c r="AI68" s="66"/>
      <c r="AJ68" s="66"/>
      <c r="AK68" s="65"/>
      <c r="AL68" s="65"/>
    </row>
    <row r="69" spans="1:38" ht="12">
      <c r="A69" s="56"/>
      <c r="B69" s="59"/>
      <c r="C69" s="58"/>
      <c r="D69" s="57"/>
      <c r="E69" s="59"/>
      <c r="F69" s="60"/>
      <c r="G69" s="61"/>
      <c r="H69" s="57"/>
      <c r="I69" s="61"/>
      <c r="J69" s="59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3"/>
      <c r="AG69" s="64"/>
      <c r="AH69" s="65"/>
      <c r="AI69" s="66"/>
      <c r="AJ69" s="66"/>
      <c r="AK69" s="65"/>
      <c r="AL69" s="65"/>
    </row>
    <row r="70" spans="1:38" ht="12">
      <c r="A70" s="56"/>
      <c r="B70" s="59"/>
      <c r="C70" s="58"/>
      <c r="D70" s="67"/>
      <c r="E70" s="59"/>
      <c r="F70" s="60"/>
      <c r="G70" s="61"/>
      <c r="H70" s="57"/>
      <c r="I70" s="61"/>
      <c r="J70" s="59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3"/>
      <c r="AG70" s="64"/>
      <c r="AH70" s="65"/>
      <c r="AI70" s="66"/>
      <c r="AJ70" s="66"/>
      <c r="AK70" s="65"/>
      <c r="AL70" s="65"/>
    </row>
    <row r="71" spans="1:38" ht="12">
      <c r="A71" s="56"/>
      <c r="B71" s="67"/>
      <c r="C71" s="58"/>
      <c r="D71" s="57"/>
      <c r="E71" s="59"/>
      <c r="F71" s="60"/>
      <c r="G71" s="61"/>
      <c r="H71" s="57"/>
      <c r="I71" s="61"/>
      <c r="J71" s="59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3"/>
      <c r="AG71" s="64"/>
      <c r="AH71" s="65"/>
      <c r="AI71" s="66"/>
      <c r="AJ71" s="66"/>
      <c r="AK71" s="65"/>
      <c r="AL71" s="65"/>
    </row>
    <row r="72" spans="1:38" ht="12">
      <c r="A72" s="56"/>
      <c r="B72" s="67"/>
      <c r="C72" s="58"/>
      <c r="D72" s="57"/>
      <c r="E72" s="59"/>
      <c r="F72" s="60"/>
      <c r="G72" s="61"/>
      <c r="H72" s="57"/>
      <c r="I72" s="61"/>
      <c r="J72" s="59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3"/>
      <c r="AG72" s="64"/>
      <c r="AH72" s="65"/>
      <c r="AI72" s="66"/>
      <c r="AJ72" s="66"/>
      <c r="AK72" s="65"/>
      <c r="AL72" s="65"/>
    </row>
    <row r="73" spans="1:38" ht="12">
      <c r="A73" s="56"/>
      <c r="B73" s="67"/>
      <c r="C73" s="58"/>
      <c r="D73" s="57"/>
      <c r="E73" s="59"/>
      <c r="F73" s="60"/>
      <c r="G73" s="61"/>
      <c r="H73" s="57"/>
      <c r="I73" s="61"/>
      <c r="J73" s="59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3"/>
      <c r="AG73" s="64"/>
      <c r="AH73" s="65"/>
      <c r="AI73" s="66"/>
      <c r="AJ73" s="66"/>
      <c r="AK73" s="65"/>
      <c r="AL73" s="65"/>
    </row>
    <row r="74" spans="1:38" ht="12">
      <c r="A74" s="56"/>
      <c r="B74" s="62"/>
      <c r="C74" s="58"/>
      <c r="D74" s="57"/>
      <c r="E74" s="59"/>
      <c r="F74" s="60"/>
      <c r="G74" s="61"/>
      <c r="H74" s="57"/>
      <c r="I74" s="61"/>
      <c r="J74" s="59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3"/>
      <c r="AG74" s="64"/>
      <c r="AH74" s="65"/>
      <c r="AI74" s="66"/>
      <c r="AJ74" s="66"/>
      <c r="AK74" s="65"/>
      <c r="AL74" s="65"/>
    </row>
    <row r="75" spans="1:38" ht="12">
      <c r="A75" s="56"/>
      <c r="B75" s="57"/>
      <c r="C75" s="58"/>
      <c r="D75" s="57"/>
      <c r="E75" s="59"/>
      <c r="F75" s="60"/>
      <c r="G75" s="61"/>
      <c r="H75" s="57"/>
      <c r="I75" s="61"/>
      <c r="J75" s="59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3"/>
      <c r="AG75" s="64"/>
      <c r="AH75" s="65"/>
      <c r="AI75" s="66"/>
      <c r="AJ75" s="66"/>
      <c r="AK75" s="65"/>
      <c r="AL75" s="65"/>
    </row>
    <row r="76" spans="1:38" ht="12">
      <c r="A76" s="56"/>
      <c r="B76" s="59"/>
      <c r="C76" s="58"/>
      <c r="D76" s="67"/>
      <c r="E76" s="59"/>
      <c r="F76" s="60"/>
      <c r="G76" s="61"/>
      <c r="H76" s="57"/>
      <c r="I76" s="61"/>
      <c r="J76" s="59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3"/>
      <c r="AG76" s="64"/>
      <c r="AH76" s="65"/>
      <c r="AI76" s="66"/>
      <c r="AJ76" s="66"/>
      <c r="AK76" s="65"/>
      <c r="AL76" s="65"/>
    </row>
    <row r="77" spans="1:38" ht="12">
      <c r="A77" s="56"/>
      <c r="B77" s="57"/>
      <c r="C77" s="58"/>
      <c r="D77" s="57"/>
      <c r="E77" s="59"/>
      <c r="F77" s="60"/>
      <c r="G77" s="61"/>
      <c r="H77" s="57"/>
      <c r="I77" s="61"/>
      <c r="J77" s="59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3"/>
      <c r="AG77" s="64"/>
      <c r="AH77" s="65"/>
      <c r="AI77" s="66"/>
      <c r="AJ77" s="66"/>
      <c r="AK77" s="65"/>
      <c r="AL77" s="65"/>
    </row>
    <row r="78" spans="1:38" ht="12">
      <c r="A78" s="56"/>
      <c r="B78" s="67"/>
      <c r="C78" s="58"/>
      <c r="D78" s="57"/>
      <c r="E78" s="59"/>
      <c r="F78" s="60"/>
      <c r="G78" s="61"/>
      <c r="H78" s="57"/>
      <c r="I78" s="61"/>
      <c r="J78" s="59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3"/>
      <c r="AG78" s="64"/>
      <c r="AH78" s="65"/>
      <c r="AI78" s="66"/>
      <c r="AJ78" s="66"/>
      <c r="AK78" s="65"/>
      <c r="AL78" s="65"/>
    </row>
    <row r="79" spans="1:38" ht="12">
      <c r="A79" s="56"/>
      <c r="B79" s="59"/>
      <c r="C79" s="58"/>
      <c r="D79" s="57"/>
      <c r="E79" s="59"/>
      <c r="F79" s="60"/>
      <c r="G79" s="61"/>
      <c r="H79" s="57"/>
      <c r="I79" s="61"/>
      <c r="J79" s="59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3"/>
      <c r="AG79" s="64"/>
      <c r="AH79" s="65"/>
      <c r="AI79" s="66"/>
      <c r="AJ79" s="66"/>
      <c r="AK79" s="65"/>
      <c r="AL79" s="65"/>
    </row>
    <row r="80" spans="1:38" ht="12">
      <c r="A80" s="56"/>
      <c r="B80" s="67"/>
      <c r="C80" s="58"/>
      <c r="D80" s="57"/>
      <c r="E80" s="59"/>
      <c r="F80" s="60"/>
      <c r="G80" s="61"/>
      <c r="H80" s="57"/>
      <c r="I80" s="61"/>
      <c r="J80" s="59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64"/>
      <c r="AH80" s="65"/>
      <c r="AI80" s="66"/>
      <c r="AJ80" s="66"/>
      <c r="AK80" s="65"/>
      <c r="AL80" s="65"/>
    </row>
    <row r="81" spans="1:38" ht="12">
      <c r="A81" s="56"/>
      <c r="B81" s="57"/>
      <c r="C81" s="58"/>
      <c r="D81" s="57"/>
      <c r="E81" s="59"/>
      <c r="F81" s="60"/>
      <c r="G81" s="61"/>
      <c r="H81" s="57"/>
      <c r="I81" s="61"/>
      <c r="J81" s="59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3"/>
      <c r="AG81" s="64"/>
      <c r="AH81" s="65"/>
      <c r="AI81" s="66"/>
      <c r="AJ81" s="66"/>
      <c r="AK81" s="65"/>
      <c r="AL81" s="65"/>
    </row>
    <row r="82" spans="1:38" ht="12">
      <c r="A82" s="56"/>
      <c r="B82" s="67"/>
      <c r="C82" s="58"/>
      <c r="D82" s="57"/>
      <c r="E82" s="59"/>
      <c r="F82" s="60"/>
      <c r="G82" s="61"/>
      <c r="H82" s="57"/>
      <c r="I82" s="61"/>
      <c r="J82" s="59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64"/>
      <c r="AH82" s="65"/>
      <c r="AI82" s="66"/>
      <c r="AJ82" s="66"/>
      <c r="AK82" s="65"/>
      <c r="AL82" s="65"/>
    </row>
    <row r="83" spans="1:38" ht="12">
      <c r="A83" s="56"/>
      <c r="B83" s="59"/>
      <c r="C83" s="58"/>
      <c r="D83" s="67"/>
      <c r="E83" s="59"/>
      <c r="F83" s="60"/>
      <c r="G83" s="61"/>
      <c r="H83" s="57"/>
      <c r="I83" s="61"/>
      <c r="J83" s="59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3"/>
      <c r="AG83" s="64"/>
      <c r="AH83" s="65"/>
      <c r="AI83" s="66"/>
      <c r="AJ83" s="66"/>
      <c r="AK83" s="65"/>
      <c r="AL83" s="65"/>
    </row>
    <row r="84" spans="1:38" ht="12">
      <c r="A84" s="56"/>
      <c r="B84" s="59"/>
      <c r="C84" s="58"/>
      <c r="D84" s="57"/>
      <c r="E84" s="59"/>
      <c r="F84" s="60"/>
      <c r="G84" s="61"/>
      <c r="H84" s="57"/>
      <c r="I84" s="61"/>
      <c r="J84" s="59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64"/>
      <c r="AH84" s="65"/>
      <c r="AI84" s="66"/>
      <c r="AJ84" s="66"/>
      <c r="AK84" s="65"/>
      <c r="AL84" s="65"/>
    </row>
    <row r="85" spans="1:38" ht="12">
      <c r="A85" s="56"/>
      <c r="B85" s="67"/>
      <c r="C85" s="58"/>
      <c r="D85" s="57"/>
      <c r="E85" s="59"/>
      <c r="F85" s="60"/>
      <c r="G85" s="61"/>
      <c r="H85" s="57"/>
      <c r="I85" s="61"/>
      <c r="J85" s="59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64"/>
      <c r="AH85" s="65"/>
      <c r="AI85" s="66"/>
      <c r="AJ85" s="66"/>
      <c r="AK85" s="65"/>
      <c r="AL85" s="65"/>
    </row>
    <row r="86" spans="1:38" ht="12">
      <c r="A86" s="56"/>
      <c r="B86" s="67"/>
      <c r="C86" s="58"/>
      <c r="D86" s="67"/>
      <c r="E86" s="59"/>
      <c r="F86" s="60"/>
      <c r="G86" s="61"/>
      <c r="H86" s="57"/>
      <c r="I86" s="61"/>
      <c r="J86" s="59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64"/>
      <c r="AH86" s="65"/>
      <c r="AI86" s="66"/>
      <c r="AJ86" s="66"/>
      <c r="AK86" s="65"/>
      <c r="AL86" s="65"/>
    </row>
    <row r="87" spans="1:38" ht="12">
      <c r="A87" s="56"/>
      <c r="B87" s="67"/>
      <c r="C87" s="58"/>
      <c r="D87" s="57"/>
      <c r="E87" s="59"/>
      <c r="F87" s="60"/>
      <c r="G87" s="61"/>
      <c r="H87" s="57"/>
      <c r="I87" s="61"/>
      <c r="J87" s="59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64"/>
      <c r="AH87" s="65"/>
      <c r="AI87" s="66"/>
      <c r="AJ87" s="66"/>
      <c r="AK87" s="65"/>
      <c r="AL87" s="65"/>
    </row>
    <row r="88" spans="1:38" ht="12">
      <c r="A88" s="56"/>
      <c r="B88" s="68"/>
      <c r="C88" s="58"/>
      <c r="D88" s="67"/>
      <c r="E88" s="68"/>
      <c r="F88" s="60"/>
      <c r="G88" s="61"/>
      <c r="H88" s="57"/>
      <c r="I88" s="61"/>
      <c r="J88" s="59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64"/>
      <c r="AH88" s="65"/>
      <c r="AI88" s="66"/>
      <c r="AJ88" s="66"/>
      <c r="AK88" s="65"/>
      <c r="AL88" s="65"/>
    </row>
    <row r="89" spans="1:38" ht="12">
      <c r="A89" s="56"/>
      <c r="B89" s="57"/>
      <c r="C89" s="58"/>
      <c r="D89" s="57"/>
      <c r="E89" s="59"/>
      <c r="F89" s="60"/>
      <c r="G89" s="61"/>
      <c r="H89" s="57"/>
      <c r="I89" s="61"/>
      <c r="J89" s="59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64"/>
      <c r="AH89" s="65"/>
      <c r="AI89" s="66"/>
      <c r="AJ89" s="66"/>
      <c r="AK89" s="65"/>
      <c r="AL89" s="65"/>
    </row>
    <row r="90" spans="1:38" ht="12">
      <c r="A90" s="56"/>
      <c r="B90" s="59"/>
      <c r="C90" s="58"/>
      <c r="D90" s="57"/>
      <c r="E90" s="59"/>
      <c r="F90" s="60"/>
      <c r="G90" s="61"/>
      <c r="H90" s="57"/>
      <c r="I90" s="61"/>
      <c r="J90" s="59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64"/>
      <c r="AH90" s="65"/>
      <c r="AI90" s="66"/>
      <c r="AJ90" s="66"/>
      <c r="AK90" s="65"/>
      <c r="AL90" s="65"/>
    </row>
    <row r="91" spans="1:38" ht="12">
      <c r="A91" s="56"/>
      <c r="B91" s="67"/>
      <c r="C91" s="58"/>
      <c r="D91" s="67"/>
      <c r="E91" s="59"/>
      <c r="F91" s="60"/>
      <c r="G91" s="61"/>
      <c r="H91" s="57"/>
      <c r="I91" s="61"/>
      <c r="J91" s="59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3"/>
      <c r="AG91" s="64"/>
      <c r="AH91" s="65"/>
      <c r="AI91" s="66"/>
      <c r="AJ91" s="66"/>
      <c r="AK91" s="65"/>
      <c r="AL91" s="65"/>
    </row>
    <row r="92" spans="1:38" ht="12">
      <c r="A92" s="56"/>
      <c r="B92" s="67"/>
      <c r="C92" s="58"/>
      <c r="D92" s="57"/>
      <c r="E92" s="59"/>
      <c r="F92" s="60"/>
      <c r="G92" s="61"/>
      <c r="H92" s="57"/>
      <c r="I92" s="61"/>
      <c r="J92" s="59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3"/>
      <c r="AG92" s="64"/>
      <c r="AH92" s="65"/>
      <c r="AI92" s="66"/>
      <c r="AJ92" s="66"/>
      <c r="AK92" s="65"/>
      <c r="AL92" s="65"/>
    </row>
    <row r="93" spans="1:38" ht="12">
      <c r="A93" s="56"/>
      <c r="B93" s="67"/>
      <c r="C93" s="58"/>
      <c r="D93" s="57"/>
      <c r="E93" s="59"/>
      <c r="F93" s="60"/>
      <c r="G93" s="61"/>
      <c r="H93" s="57"/>
      <c r="I93" s="61"/>
      <c r="J93" s="59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3"/>
      <c r="AG93" s="64"/>
      <c r="AH93" s="65"/>
      <c r="AI93" s="66"/>
      <c r="AJ93" s="66"/>
      <c r="AK93" s="65"/>
      <c r="AL93" s="65"/>
    </row>
    <row r="94" spans="1:38" ht="12">
      <c r="A94" s="56"/>
      <c r="B94" s="67"/>
      <c r="C94" s="58"/>
      <c r="D94" s="57"/>
      <c r="E94" s="59"/>
      <c r="F94" s="60"/>
      <c r="G94" s="61"/>
      <c r="H94" s="57"/>
      <c r="I94" s="61"/>
      <c r="J94" s="59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3"/>
      <c r="AG94" s="64"/>
      <c r="AH94" s="65"/>
      <c r="AI94" s="66"/>
      <c r="AJ94" s="66"/>
      <c r="AK94" s="65"/>
      <c r="AL94" s="65"/>
    </row>
    <row r="95" spans="1:38" ht="12">
      <c r="A95" s="56"/>
      <c r="B95" s="67"/>
      <c r="C95" s="58"/>
      <c r="D95" s="67"/>
      <c r="E95" s="59"/>
      <c r="F95" s="60"/>
      <c r="G95" s="61"/>
      <c r="H95" s="57"/>
      <c r="I95" s="61"/>
      <c r="J95" s="59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3"/>
      <c r="AG95" s="64"/>
      <c r="AH95" s="65"/>
      <c r="AI95" s="66"/>
      <c r="AJ95" s="66"/>
      <c r="AK95" s="65"/>
      <c r="AL95" s="65"/>
    </row>
    <row r="96" spans="1:38" ht="12">
      <c r="A96" s="56"/>
      <c r="B96" s="59"/>
      <c r="C96" s="58"/>
      <c r="D96" s="57"/>
      <c r="E96" s="59"/>
      <c r="F96" s="60"/>
      <c r="G96" s="61"/>
      <c r="H96" s="57"/>
      <c r="I96" s="61"/>
      <c r="J96" s="59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3"/>
      <c r="AG96" s="64"/>
      <c r="AH96" s="65"/>
      <c r="AI96" s="66"/>
      <c r="AJ96" s="66"/>
      <c r="AK96" s="65"/>
      <c r="AL96" s="65"/>
    </row>
    <row r="97" spans="1:38" ht="12">
      <c r="A97" s="56"/>
      <c r="B97" s="59"/>
      <c r="C97" s="58"/>
      <c r="D97" s="67"/>
      <c r="E97" s="59"/>
      <c r="F97" s="60"/>
      <c r="G97" s="61"/>
      <c r="H97" s="57"/>
      <c r="I97" s="61"/>
      <c r="J97" s="59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3"/>
      <c r="AG97" s="64"/>
      <c r="AH97" s="65"/>
      <c r="AI97" s="66"/>
      <c r="AJ97" s="66"/>
      <c r="AK97" s="65"/>
      <c r="AL97" s="65"/>
    </row>
    <row r="98" spans="1:38" ht="12">
      <c r="A98" s="56"/>
      <c r="B98" s="67"/>
      <c r="C98" s="58"/>
      <c r="D98" s="67"/>
      <c r="E98" s="59"/>
      <c r="F98" s="60"/>
      <c r="G98" s="61"/>
      <c r="H98" s="57"/>
      <c r="I98" s="61"/>
      <c r="J98" s="59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3"/>
      <c r="AG98" s="64"/>
      <c r="AH98" s="65"/>
      <c r="AI98" s="66"/>
      <c r="AJ98" s="66"/>
      <c r="AK98" s="65"/>
      <c r="AL98" s="65"/>
    </row>
    <row r="99" spans="1:38" ht="12">
      <c r="A99" s="56"/>
      <c r="B99" s="57"/>
      <c r="C99" s="58"/>
      <c r="D99" s="57"/>
      <c r="E99" s="59"/>
      <c r="F99" s="60"/>
      <c r="G99" s="61"/>
      <c r="H99" s="57"/>
      <c r="I99" s="61"/>
      <c r="J99" s="59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3"/>
      <c r="AG99" s="64"/>
      <c r="AH99" s="65"/>
      <c r="AI99" s="66"/>
      <c r="AJ99" s="66"/>
      <c r="AK99" s="65"/>
      <c r="AL99" s="65"/>
    </row>
    <row r="100" spans="1:38" ht="12">
      <c r="A100" s="56"/>
      <c r="B100" s="59"/>
      <c r="C100" s="58"/>
      <c r="D100" s="57"/>
      <c r="E100" s="59"/>
      <c r="F100" s="60"/>
      <c r="G100" s="61"/>
      <c r="H100" s="57"/>
      <c r="I100" s="61"/>
      <c r="J100" s="59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3"/>
      <c r="AG100" s="64"/>
      <c r="AH100" s="65"/>
      <c r="AI100" s="66"/>
      <c r="AJ100" s="66"/>
      <c r="AK100" s="65"/>
      <c r="AL100" s="65"/>
    </row>
    <row r="101" spans="1:38" ht="12">
      <c r="A101" s="56"/>
      <c r="B101" s="59"/>
      <c r="C101" s="58"/>
      <c r="D101" s="57"/>
      <c r="E101" s="59"/>
      <c r="F101" s="60"/>
      <c r="G101" s="61"/>
      <c r="H101" s="57"/>
      <c r="I101" s="61"/>
      <c r="J101" s="59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3"/>
      <c r="AG101" s="64"/>
      <c r="AH101" s="65"/>
      <c r="AI101" s="66"/>
      <c r="AJ101" s="66"/>
      <c r="AK101" s="65"/>
      <c r="AL101" s="65"/>
    </row>
    <row r="102" spans="1:38" ht="12">
      <c r="A102" s="56"/>
      <c r="B102" s="67"/>
      <c r="C102" s="58"/>
      <c r="D102" s="57"/>
      <c r="E102" s="59"/>
      <c r="F102" s="60"/>
      <c r="G102" s="61"/>
      <c r="H102" s="57"/>
      <c r="I102" s="61"/>
      <c r="J102" s="59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3"/>
      <c r="AG102" s="64"/>
      <c r="AH102" s="65"/>
      <c r="AI102" s="66"/>
      <c r="AJ102" s="66"/>
      <c r="AK102" s="65"/>
      <c r="AL102" s="65"/>
    </row>
    <row r="103" spans="1:38" ht="12">
      <c r="A103" s="56"/>
      <c r="B103" s="67"/>
      <c r="C103" s="58"/>
      <c r="D103" s="57"/>
      <c r="E103" s="59"/>
      <c r="F103" s="60"/>
      <c r="G103" s="61"/>
      <c r="H103" s="57"/>
      <c r="I103" s="61"/>
      <c r="J103" s="59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3"/>
      <c r="AG103" s="64"/>
      <c r="AH103" s="65"/>
      <c r="AI103" s="66"/>
      <c r="AJ103" s="66"/>
      <c r="AK103" s="65"/>
      <c r="AL103" s="65"/>
    </row>
    <row r="104" spans="1:38" ht="12">
      <c r="A104" s="56"/>
      <c r="B104" s="67"/>
      <c r="C104" s="58"/>
      <c r="D104" s="57"/>
      <c r="E104" s="59"/>
      <c r="F104" s="60"/>
      <c r="G104" s="61"/>
      <c r="H104" s="57"/>
      <c r="I104" s="61"/>
      <c r="J104" s="59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3"/>
      <c r="AG104" s="64"/>
      <c r="AH104" s="65"/>
      <c r="AI104" s="66"/>
      <c r="AJ104" s="66"/>
      <c r="AK104" s="65"/>
      <c r="AL104" s="65"/>
    </row>
    <row r="105" spans="1:38" ht="12">
      <c r="A105" s="56"/>
      <c r="B105" s="59"/>
      <c r="C105" s="58"/>
      <c r="D105" s="57"/>
      <c r="E105" s="59"/>
      <c r="F105" s="60"/>
      <c r="G105" s="61"/>
      <c r="H105" s="57"/>
      <c r="I105" s="61"/>
      <c r="J105" s="59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3"/>
      <c r="AG105" s="64"/>
      <c r="AH105" s="65"/>
      <c r="AI105" s="66"/>
      <c r="AJ105" s="66"/>
      <c r="AK105" s="65"/>
      <c r="AL105" s="65"/>
    </row>
    <row r="106" spans="1:38" ht="12">
      <c r="A106" s="56"/>
      <c r="B106" s="59"/>
      <c r="C106" s="58"/>
      <c r="D106" s="67"/>
      <c r="E106" s="59"/>
      <c r="F106" s="60"/>
      <c r="G106" s="61"/>
      <c r="H106" s="57"/>
      <c r="I106" s="61"/>
      <c r="J106" s="59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3"/>
      <c r="AG106" s="64"/>
      <c r="AH106" s="65"/>
      <c r="AI106" s="66"/>
      <c r="AJ106" s="66"/>
      <c r="AK106" s="65"/>
      <c r="AL106" s="65"/>
    </row>
    <row r="107" spans="1:38" ht="12">
      <c r="A107" s="56"/>
      <c r="B107" s="67"/>
      <c r="C107" s="58"/>
      <c r="D107" s="57"/>
      <c r="E107" s="59"/>
      <c r="F107" s="60"/>
      <c r="G107" s="61"/>
      <c r="H107" s="57"/>
      <c r="I107" s="61"/>
      <c r="J107" s="59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3"/>
      <c r="AG107" s="64"/>
      <c r="AH107" s="65"/>
      <c r="AI107" s="66"/>
      <c r="AJ107" s="66"/>
      <c r="AK107" s="65"/>
      <c r="AL107" s="65"/>
    </row>
    <row r="108" spans="1:38" ht="12">
      <c r="A108" s="56"/>
      <c r="B108" s="67"/>
      <c r="C108" s="58"/>
      <c r="D108" s="57"/>
      <c r="E108" s="59"/>
      <c r="F108" s="60"/>
      <c r="G108" s="61"/>
      <c r="H108" s="57"/>
      <c r="I108" s="61"/>
      <c r="J108" s="59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3"/>
      <c r="AG108" s="64"/>
      <c r="AH108" s="65"/>
      <c r="AI108" s="66"/>
      <c r="AJ108" s="66"/>
      <c r="AK108" s="65"/>
      <c r="AL108" s="65"/>
    </row>
    <row r="109" spans="1:38" ht="12">
      <c r="A109" s="56"/>
      <c r="B109" s="67"/>
      <c r="C109" s="58"/>
      <c r="D109" s="57"/>
      <c r="E109" s="59"/>
      <c r="F109" s="60"/>
      <c r="G109" s="61"/>
      <c r="H109" s="57"/>
      <c r="I109" s="61"/>
      <c r="J109" s="59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3"/>
      <c r="AG109" s="64"/>
      <c r="AH109" s="65"/>
      <c r="AI109" s="66"/>
      <c r="AJ109" s="66"/>
      <c r="AK109" s="65"/>
      <c r="AL109" s="65"/>
    </row>
    <row r="110" spans="1:38" ht="12">
      <c r="A110" s="56"/>
      <c r="B110" s="68"/>
      <c r="C110" s="58"/>
      <c r="D110" s="57"/>
      <c r="E110" s="59"/>
      <c r="F110" s="60"/>
      <c r="G110" s="61"/>
      <c r="H110" s="57"/>
      <c r="I110" s="61"/>
      <c r="J110" s="59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3"/>
      <c r="AG110" s="64"/>
      <c r="AH110" s="65"/>
      <c r="AI110" s="66"/>
      <c r="AJ110" s="66"/>
      <c r="AK110" s="65"/>
      <c r="AL110" s="65"/>
    </row>
    <row r="111" spans="1:38" ht="12">
      <c r="A111" s="56"/>
      <c r="B111" s="57"/>
      <c r="C111" s="58"/>
      <c r="D111" s="57"/>
      <c r="E111" s="59"/>
      <c r="F111" s="60"/>
      <c r="G111" s="61"/>
      <c r="H111" s="57"/>
      <c r="I111" s="61"/>
      <c r="J111" s="59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3"/>
      <c r="AG111" s="64"/>
      <c r="AH111" s="65"/>
      <c r="AI111" s="66"/>
      <c r="AJ111" s="66"/>
      <c r="AK111" s="65"/>
      <c r="AL111" s="65"/>
    </row>
    <row r="112" spans="1:38" ht="12">
      <c r="A112" s="56"/>
      <c r="B112" s="57"/>
      <c r="C112" s="58"/>
      <c r="D112" s="57"/>
      <c r="E112" s="59"/>
      <c r="F112" s="60"/>
      <c r="G112" s="61"/>
      <c r="H112" s="57"/>
      <c r="I112" s="61"/>
      <c r="J112" s="59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3"/>
      <c r="AG112" s="64"/>
      <c r="AH112" s="65"/>
      <c r="AI112" s="66"/>
      <c r="AJ112" s="66"/>
      <c r="AK112" s="65"/>
      <c r="AL112" s="65"/>
    </row>
    <row r="113" spans="1:38" ht="12">
      <c r="A113" s="56"/>
      <c r="B113" s="57"/>
      <c r="C113" s="58"/>
      <c r="D113" s="57"/>
      <c r="E113" s="59"/>
      <c r="F113" s="60"/>
      <c r="G113" s="61"/>
      <c r="H113" s="57"/>
      <c r="I113" s="61"/>
      <c r="J113" s="59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3"/>
      <c r="AG113" s="64"/>
      <c r="AH113" s="65"/>
      <c r="AI113" s="66"/>
      <c r="AJ113" s="66"/>
      <c r="AK113" s="65"/>
      <c r="AL113" s="65"/>
    </row>
    <row r="114" spans="1:38" ht="12">
      <c r="A114" s="56"/>
      <c r="B114" s="67"/>
      <c r="C114" s="58"/>
      <c r="D114" s="57"/>
      <c r="E114" s="59"/>
      <c r="F114" s="60"/>
      <c r="G114" s="61"/>
      <c r="H114" s="57"/>
      <c r="I114" s="61"/>
      <c r="J114" s="59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3"/>
      <c r="AG114" s="64"/>
      <c r="AH114" s="65"/>
      <c r="AI114" s="66"/>
      <c r="AJ114" s="66"/>
      <c r="AK114" s="65"/>
      <c r="AL114" s="65"/>
    </row>
    <row r="115" spans="1:38" ht="12">
      <c r="A115" s="56"/>
      <c r="B115" s="59"/>
      <c r="C115" s="58"/>
      <c r="D115" s="67"/>
      <c r="E115" s="59"/>
      <c r="F115" s="60"/>
      <c r="G115" s="61"/>
      <c r="H115" s="57"/>
      <c r="I115" s="61"/>
      <c r="J115" s="59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3"/>
      <c r="AG115" s="64"/>
      <c r="AH115" s="65"/>
      <c r="AI115" s="66"/>
      <c r="AJ115" s="66"/>
      <c r="AK115" s="65"/>
      <c r="AL115" s="65"/>
    </row>
    <row r="116" spans="1:38" ht="12">
      <c r="A116" s="56"/>
      <c r="B116" s="59"/>
      <c r="C116" s="58"/>
      <c r="D116" s="67"/>
      <c r="E116" s="59"/>
      <c r="F116" s="60"/>
      <c r="G116" s="61"/>
      <c r="H116" s="57"/>
      <c r="I116" s="61"/>
      <c r="J116" s="59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3"/>
      <c r="AG116" s="64"/>
      <c r="AH116" s="65"/>
      <c r="AI116" s="66"/>
      <c r="AJ116" s="66"/>
      <c r="AK116" s="65"/>
      <c r="AL116" s="65"/>
    </row>
    <row r="117" spans="1:38" ht="12">
      <c r="A117" s="56"/>
      <c r="B117" s="57"/>
      <c r="C117" s="58"/>
      <c r="D117" s="57"/>
      <c r="E117" s="59"/>
      <c r="F117" s="60"/>
      <c r="G117" s="61"/>
      <c r="H117" s="57"/>
      <c r="I117" s="61"/>
      <c r="J117" s="59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3"/>
      <c r="AG117" s="64"/>
      <c r="AH117" s="65"/>
      <c r="AI117" s="66"/>
      <c r="AJ117" s="66"/>
      <c r="AK117" s="65"/>
      <c r="AL117" s="65"/>
    </row>
    <row r="118" spans="1:38" ht="12">
      <c r="A118" s="56"/>
      <c r="B118" s="59"/>
      <c r="C118" s="58"/>
      <c r="D118" s="67"/>
      <c r="E118" s="59"/>
      <c r="F118" s="60"/>
      <c r="G118" s="61"/>
      <c r="H118" s="57"/>
      <c r="I118" s="61"/>
      <c r="J118" s="59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3"/>
      <c r="AG118" s="64"/>
      <c r="AH118" s="65"/>
      <c r="AI118" s="66"/>
      <c r="AJ118" s="66"/>
      <c r="AK118" s="65"/>
      <c r="AL118" s="65"/>
    </row>
    <row r="119" spans="1:38" ht="12">
      <c r="A119" s="56"/>
      <c r="B119" s="67"/>
      <c r="C119" s="58"/>
      <c r="D119" s="57"/>
      <c r="E119" s="59"/>
      <c r="F119" s="60"/>
      <c r="G119" s="61"/>
      <c r="H119" s="57"/>
      <c r="I119" s="61"/>
      <c r="J119" s="59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3"/>
      <c r="AG119" s="64"/>
      <c r="AH119" s="65"/>
      <c r="AI119" s="66"/>
      <c r="AJ119" s="66"/>
      <c r="AK119" s="65"/>
      <c r="AL119" s="65"/>
    </row>
    <row r="120" spans="1:38" ht="12">
      <c r="A120" s="56"/>
      <c r="B120" s="59"/>
      <c r="C120" s="58"/>
      <c r="D120" s="57"/>
      <c r="E120" s="59"/>
      <c r="F120" s="60"/>
      <c r="G120" s="61"/>
      <c r="H120" s="57"/>
      <c r="I120" s="61"/>
      <c r="J120" s="59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3"/>
      <c r="AG120" s="64"/>
      <c r="AH120" s="65"/>
      <c r="AI120" s="66"/>
      <c r="AJ120" s="66"/>
      <c r="AK120" s="65"/>
      <c r="AL120" s="65"/>
    </row>
    <row r="121" spans="1:38" ht="12">
      <c r="A121" s="56"/>
      <c r="B121" s="68"/>
      <c r="C121" s="58"/>
      <c r="D121" s="67"/>
      <c r="E121" s="68"/>
      <c r="F121" s="60"/>
      <c r="G121" s="61"/>
      <c r="H121" s="57"/>
      <c r="I121" s="61"/>
      <c r="J121" s="59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3"/>
      <c r="AG121" s="64"/>
      <c r="AH121" s="65"/>
      <c r="AI121" s="66"/>
      <c r="AJ121" s="66"/>
      <c r="AK121" s="65"/>
      <c r="AL121" s="65"/>
    </row>
    <row r="122" spans="1:38" ht="12">
      <c r="A122" s="56"/>
      <c r="B122" s="59"/>
      <c r="C122" s="58"/>
      <c r="D122" s="67"/>
      <c r="E122" s="59"/>
      <c r="F122" s="60"/>
      <c r="G122" s="61"/>
      <c r="H122" s="57"/>
      <c r="I122" s="61"/>
      <c r="J122" s="59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3"/>
      <c r="AG122" s="64"/>
      <c r="AH122" s="65"/>
      <c r="AI122" s="66"/>
      <c r="AJ122" s="66"/>
      <c r="AK122" s="65"/>
      <c r="AL122" s="65"/>
    </row>
    <row r="123" spans="1:38" ht="12">
      <c r="A123" s="56"/>
      <c r="B123" s="67"/>
      <c r="C123" s="58"/>
      <c r="D123" s="67"/>
      <c r="E123" s="59"/>
      <c r="F123" s="60"/>
      <c r="G123" s="61"/>
      <c r="H123" s="57"/>
      <c r="I123" s="61"/>
      <c r="J123" s="59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3"/>
      <c r="AG123" s="64"/>
      <c r="AH123" s="65"/>
      <c r="AI123" s="66"/>
      <c r="AJ123" s="66"/>
      <c r="AK123" s="65"/>
      <c r="AL123" s="65"/>
    </row>
    <row r="124" spans="1:38" ht="12">
      <c r="A124" s="56"/>
      <c r="B124" s="68"/>
      <c r="C124" s="58"/>
      <c r="D124" s="57"/>
      <c r="E124" s="68"/>
      <c r="F124" s="60"/>
      <c r="G124" s="61"/>
      <c r="H124" s="57"/>
      <c r="I124" s="61"/>
      <c r="J124" s="59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3"/>
      <c r="AG124" s="64"/>
      <c r="AH124" s="65"/>
      <c r="AI124" s="66"/>
      <c r="AJ124" s="66"/>
      <c r="AK124" s="65"/>
      <c r="AL124" s="65"/>
    </row>
    <row r="125" spans="1:38" ht="12">
      <c r="A125" s="56"/>
      <c r="B125" s="67"/>
      <c r="C125" s="58"/>
      <c r="D125" s="57"/>
      <c r="E125" s="59"/>
      <c r="F125" s="60"/>
      <c r="G125" s="61"/>
      <c r="H125" s="57"/>
      <c r="I125" s="61"/>
      <c r="J125" s="59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3"/>
      <c r="AG125" s="64"/>
      <c r="AH125" s="65"/>
      <c r="AI125" s="66"/>
      <c r="AJ125" s="66"/>
      <c r="AK125" s="65"/>
      <c r="AL125" s="65"/>
    </row>
    <row r="126" spans="1:38" ht="12">
      <c r="A126" s="56"/>
      <c r="B126" s="59"/>
      <c r="C126" s="58"/>
      <c r="D126" s="57"/>
      <c r="E126" s="59"/>
      <c r="F126" s="60"/>
      <c r="G126" s="61"/>
      <c r="H126" s="57"/>
      <c r="I126" s="61"/>
      <c r="J126" s="59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3"/>
      <c r="AG126" s="64"/>
      <c r="AH126" s="65"/>
      <c r="AI126" s="66"/>
      <c r="AJ126" s="66"/>
      <c r="AK126" s="65"/>
      <c r="AL126" s="65"/>
    </row>
    <row r="127" spans="1:38" ht="12">
      <c r="A127" s="56"/>
      <c r="B127" s="68"/>
      <c r="C127" s="58"/>
      <c r="D127" s="57"/>
      <c r="E127" s="59"/>
      <c r="F127" s="60"/>
      <c r="G127" s="61"/>
      <c r="H127" s="57"/>
      <c r="I127" s="61"/>
      <c r="J127" s="59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3"/>
      <c r="AG127" s="64"/>
      <c r="AH127" s="65"/>
      <c r="AI127" s="66"/>
      <c r="AJ127" s="66"/>
      <c r="AK127" s="65"/>
      <c r="AL127" s="65"/>
    </row>
    <row r="128" spans="1:38" ht="12">
      <c r="A128" s="56"/>
      <c r="B128" s="68"/>
      <c r="C128" s="58"/>
      <c r="D128" s="57"/>
      <c r="E128" s="59"/>
      <c r="F128" s="60"/>
      <c r="G128" s="61"/>
      <c r="H128" s="57"/>
      <c r="I128" s="61"/>
      <c r="J128" s="59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3"/>
      <c r="AG128" s="64"/>
      <c r="AH128" s="65"/>
      <c r="AI128" s="66"/>
      <c r="AJ128" s="66"/>
      <c r="AK128" s="65"/>
      <c r="AL128" s="65"/>
    </row>
    <row r="129" spans="1:38" ht="12">
      <c r="A129" s="56"/>
      <c r="B129" s="68"/>
      <c r="C129" s="58"/>
      <c r="D129" s="57"/>
      <c r="E129" s="59"/>
      <c r="F129" s="60"/>
      <c r="G129" s="61"/>
      <c r="H129" s="57"/>
      <c r="I129" s="61"/>
      <c r="J129" s="59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3"/>
      <c r="AG129" s="64"/>
      <c r="AH129" s="65"/>
      <c r="AI129" s="66"/>
      <c r="AJ129" s="66"/>
      <c r="AK129" s="65"/>
      <c r="AL129" s="65"/>
    </row>
    <row r="130" spans="1:38" ht="12">
      <c r="A130" s="56"/>
      <c r="B130" s="59"/>
      <c r="C130" s="58"/>
      <c r="D130" s="57"/>
      <c r="E130" s="59"/>
      <c r="F130" s="60"/>
      <c r="G130" s="61"/>
      <c r="H130" s="57"/>
      <c r="I130" s="61"/>
      <c r="J130" s="59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3"/>
      <c r="AG130" s="64"/>
      <c r="AH130" s="65"/>
      <c r="AI130" s="66"/>
      <c r="AJ130" s="66"/>
      <c r="AK130" s="65"/>
      <c r="AL130" s="65"/>
    </row>
    <row r="131" spans="1:38" ht="12">
      <c r="A131" s="56"/>
      <c r="B131" s="68"/>
      <c r="C131" s="58"/>
      <c r="D131" s="57"/>
      <c r="E131" s="59"/>
      <c r="F131" s="60"/>
      <c r="G131" s="61"/>
      <c r="H131" s="57"/>
      <c r="I131" s="61"/>
      <c r="J131" s="59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3"/>
      <c r="AG131" s="64"/>
      <c r="AH131" s="65"/>
      <c r="AI131" s="66"/>
      <c r="AJ131" s="66"/>
      <c r="AK131" s="65"/>
      <c r="AL131" s="65"/>
    </row>
    <row r="132" spans="1:38" ht="12">
      <c r="A132" s="56"/>
      <c r="B132" s="68"/>
      <c r="C132" s="58"/>
      <c r="D132" s="57"/>
      <c r="E132" s="59"/>
      <c r="F132" s="60"/>
      <c r="G132" s="61"/>
      <c r="H132" s="57"/>
      <c r="I132" s="61"/>
      <c r="J132" s="59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64"/>
      <c r="AH132" s="65"/>
      <c r="AI132" s="66"/>
      <c r="AJ132" s="66"/>
      <c r="AK132" s="65"/>
      <c r="AL132" s="65"/>
    </row>
    <row r="133" spans="1:38" ht="12">
      <c r="A133" s="56"/>
      <c r="B133" s="59"/>
      <c r="C133" s="58"/>
      <c r="D133" s="57"/>
      <c r="E133" s="59"/>
      <c r="F133" s="60"/>
      <c r="G133" s="61"/>
      <c r="H133" s="57"/>
      <c r="I133" s="61"/>
      <c r="J133" s="59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3"/>
      <c r="AG133" s="64"/>
      <c r="AH133" s="65"/>
      <c r="AI133" s="66"/>
      <c r="AJ133" s="66"/>
      <c r="AK133" s="65"/>
      <c r="AL133" s="65"/>
    </row>
    <row r="134" spans="1:38" ht="12">
      <c r="A134" s="56"/>
      <c r="B134" s="59"/>
      <c r="C134" s="58"/>
      <c r="D134" s="57"/>
      <c r="E134" s="59"/>
      <c r="F134" s="60"/>
      <c r="G134" s="61"/>
      <c r="H134" s="57"/>
      <c r="I134" s="61"/>
      <c r="J134" s="59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3"/>
      <c r="AG134" s="64"/>
      <c r="AH134" s="65"/>
      <c r="AI134" s="66"/>
      <c r="AJ134" s="66"/>
      <c r="AK134" s="65"/>
      <c r="AL134" s="65"/>
    </row>
    <row r="135" spans="1:38" ht="12">
      <c r="A135" s="56"/>
      <c r="B135" s="67"/>
      <c r="C135" s="58"/>
      <c r="D135" s="57"/>
      <c r="E135" s="59"/>
      <c r="F135" s="60"/>
      <c r="G135" s="61"/>
      <c r="H135" s="57"/>
      <c r="I135" s="61"/>
      <c r="J135" s="59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3"/>
      <c r="AG135" s="64"/>
      <c r="AH135" s="65"/>
      <c r="AI135" s="66"/>
      <c r="AJ135" s="66"/>
      <c r="AK135" s="65"/>
      <c r="AL135" s="65"/>
    </row>
    <row r="136" spans="1:38" ht="12">
      <c r="A136" s="56"/>
      <c r="B136" s="59"/>
      <c r="C136" s="58"/>
      <c r="D136" s="57"/>
      <c r="E136" s="59"/>
      <c r="F136" s="60"/>
      <c r="G136" s="61"/>
      <c r="H136" s="57"/>
      <c r="I136" s="61"/>
      <c r="J136" s="59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3"/>
      <c r="AG136" s="64"/>
      <c r="AH136" s="65"/>
      <c r="AI136" s="66"/>
      <c r="AJ136" s="66"/>
      <c r="AK136" s="65"/>
      <c r="AL136" s="65"/>
    </row>
    <row r="137" spans="1:38" ht="12">
      <c r="A137" s="56"/>
      <c r="B137" s="68"/>
      <c r="C137" s="58"/>
      <c r="D137" s="57"/>
      <c r="E137" s="59"/>
      <c r="F137" s="60"/>
      <c r="G137" s="61"/>
      <c r="H137" s="57"/>
      <c r="I137" s="61"/>
      <c r="J137" s="59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3"/>
      <c r="AG137" s="64"/>
      <c r="AH137" s="65"/>
      <c r="AI137" s="66"/>
      <c r="AJ137" s="66"/>
      <c r="AK137" s="65"/>
      <c r="AL137" s="65"/>
    </row>
    <row r="138" spans="1:38" ht="12">
      <c r="A138" s="56"/>
      <c r="B138" s="59"/>
      <c r="C138" s="58"/>
      <c r="D138" s="57"/>
      <c r="E138" s="59"/>
      <c r="F138" s="60"/>
      <c r="G138" s="61"/>
      <c r="H138" s="57"/>
      <c r="I138" s="61"/>
      <c r="J138" s="59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3"/>
      <c r="AG138" s="64"/>
      <c r="AH138" s="65"/>
      <c r="AI138" s="66"/>
      <c r="AJ138" s="66"/>
      <c r="AK138" s="65"/>
      <c r="AL138" s="65"/>
    </row>
    <row r="139" spans="1:38" ht="12">
      <c r="A139" s="56"/>
      <c r="B139" s="68"/>
      <c r="C139" s="58"/>
      <c r="D139" s="57"/>
      <c r="E139" s="59"/>
      <c r="F139" s="60"/>
      <c r="G139" s="61"/>
      <c r="H139" s="57"/>
      <c r="I139" s="61"/>
      <c r="J139" s="59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3"/>
      <c r="AG139" s="64"/>
      <c r="AH139" s="65"/>
      <c r="AI139" s="66"/>
      <c r="AJ139" s="66"/>
      <c r="AK139" s="65"/>
      <c r="AL139" s="65"/>
    </row>
    <row r="140" spans="1:38" ht="12">
      <c r="A140" s="56"/>
      <c r="B140" s="59"/>
      <c r="C140" s="58"/>
      <c r="D140" s="57"/>
      <c r="E140" s="59"/>
      <c r="F140" s="60"/>
      <c r="G140" s="61"/>
      <c r="H140" s="57"/>
      <c r="I140" s="61"/>
      <c r="J140" s="59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3"/>
      <c r="AG140" s="64"/>
      <c r="AH140" s="65"/>
      <c r="AI140" s="66"/>
      <c r="AJ140" s="66"/>
      <c r="AK140" s="65"/>
      <c r="AL140" s="65"/>
    </row>
    <row r="141" spans="1:38" ht="12">
      <c r="A141" s="56"/>
      <c r="B141" s="68"/>
      <c r="C141" s="58"/>
      <c r="D141" s="57"/>
      <c r="E141" s="59"/>
      <c r="F141" s="60"/>
      <c r="G141" s="61"/>
      <c r="H141" s="57"/>
      <c r="I141" s="61"/>
      <c r="J141" s="59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3"/>
      <c r="AG141" s="64"/>
      <c r="AH141" s="65"/>
      <c r="AI141" s="66"/>
      <c r="AJ141" s="66"/>
      <c r="AK141" s="65"/>
      <c r="AL141" s="65"/>
    </row>
    <row r="142" spans="1:38" ht="12">
      <c r="A142" s="56"/>
      <c r="B142" s="68"/>
      <c r="C142" s="58"/>
      <c r="D142" s="57"/>
      <c r="E142" s="59"/>
      <c r="F142" s="60"/>
      <c r="G142" s="61"/>
      <c r="H142" s="57"/>
      <c r="I142" s="61"/>
      <c r="J142" s="59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3"/>
      <c r="AG142" s="64"/>
      <c r="AH142" s="65"/>
      <c r="AI142" s="66"/>
      <c r="AJ142" s="66"/>
      <c r="AK142" s="65"/>
      <c r="AL142" s="65"/>
    </row>
    <row r="143" spans="1:38" ht="12">
      <c r="A143" s="56"/>
      <c r="B143" s="59"/>
      <c r="C143" s="58"/>
      <c r="D143" s="57"/>
      <c r="E143" s="59"/>
      <c r="F143" s="60"/>
      <c r="G143" s="61"/>
      <c r="H143" s="57"/>
      <c r="I143" s="61"/>
      <c r="J143" s="59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3"/>
      <c r="AG143" s="64"/>
      <c r="AH143" s="65"/>
      <c r="AI143" s="66"/>
      <c r="AJ143" s="66"/>
      <c r="AK143" s="65"/>
      <c r="AL143" s="65"/>
    </row>
    <row r="144" spans="1:38" ht="12">
      <c r="A144" s="56"/>
      <c r="B144" s="68"/>
      <c r="C144" s="58"/>
      <c r="D144" s="57"/>
      <c r="E144" s="59"/>
      <c r="F144" s="60"/>
      <c r="G144" s="61"/>
      <c r="H144" s="57"/>
      <c r="I144" s="61"/>
      <c r="J144" s="59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3"/>
      <c r="AG144" s="64"/>
      <c r="AH144" s="65"/>
      <c r="AI144" s="66"/>
      <c r="AJ144" s="66"/>
      <c r="AK144" s="65"/>
      <c r="AL144" s="65"/>
    </row>
    <row r="145" spans="1:38" ht="12">
      <c r="A145" s="56"/>
      <c r="B145" s="59"/>
      <c r="C145" s="58"/>
      <c r="D145" s="57"/>
      <c r="E145" s="59"/>
      <c r="F145" s="60"/>
      <c r="G145" s="61"/>
      <c r="H145" s="57"/>
      <c r="I145" s="61"/>
      <c r="J145" s="59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3"/>
      <c r="AG145" s="64"/>
      <c r="AH145" s="65"/>
      <c r="AI145" s="66"/>
      <c r="AJ145" s="66"/>
      <c r="AK145" s="65"/>
      <c r="AL145" s="65"/>
    </row>
    <row r="146" spans="1:38" ht="12">
      <c r="A146" s="56"/>
      <c r="B146" s="59"/>
      <c r="C146" s="58"/>
      <c r="D146" s="57"/>
      <c r="E146" s="59"/>
      <c r="F146" s="60"/>
      <c r="G146" s="61"/>
      <c r="H146" s="57"/>
      <c r="I146" s="61"/>
      <c r="J146" s="59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3"/>
      <c r="AG146" s="64"/>
      <c r="AH146" s="65"/>
      <c r="AI146" s="66"/>
      <c r="AJ146" s="66"/>
      <c r="AK146" s="65"/>
      <c r="AL146" s="65"/>
    </row>
    <row r="147" spans="1:38" ht="12">
      <c r="A147" s="56"/>
      <c r="B147" s="68"/>
      <c r="C147" s="58"/>
      <c r="D147" s="57"/>
      <c r="E147" s="59"/>
      <c r="F147" s="60"/>
      <c r="G147" s="61"/>
      <c r="H147" s="57"/>
      <c r="I147" s="61"/>
      <c r="J147" s="59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3"/>
      <c r="AG147" s="64"/>
      <c r="AH147" s="65"/>
      <c r="AI147" s="66"/>
      <c r="AJ147" s="66"/>
      <c r="AK147" s="65"/>
      <c r="AL147" s="65"/>
    </row>
    <row r="148" spans="1:38" ht="12">
      <c r="A148" s="56"/>
      <c r="B148" s="59"/>
      <c r="C148" s="58"/>
      <c r="D148" s="67"/>
      <c r="E148" s="59"/>
      <c r="F148" s="60"/>
      <c r="G148" s="61"/>
      <c r="H148" s="57"/>
      <c r="I148" s="61"/>
      <c r="J148" s="59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3"/>
      <c r="AG148" s="64"/>
      <c r="AH148" s="65"/>
      <c r="AI148" s="66"/>
      <c r="AJ148" s="66"/>
      <c r="AK148" s="65"/>
      <c r="AL148" s="65"/>
    </row>
    <row r="149" spans="1:38" ht="12">
      <c r="A149" s="56"/>
      <c r="B149" s="68"/>
      <c r="C149" s="58"/>
      <c r="D149" s="57"/>
      <c r="E149" s="59"/>
      <c r="F149" s="60"/>
      <c r="G149" s="61"/>
      <c r="H149" s="57"/>
      <c r="I149" s="61"/>
      <c r="J149" s="59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3"/>
      <c r="AG149" s="64"/>
      <c r="AH149" s="65"/>
      <c r="AI149" s="66"/>
      <c r="AJ149" s="66"/>
      <c r="AK149" s="65"/>
      <c r="AL149" s="65"/>
    </row>
    <row r="150" spans="1:38" ht="12">
      <c r="A150" s="56"/>
      <c r="B150" s="59"/>
      <c r="C150" s="58"/>
      <c r="D150" s="57"/>
      <c r="E150" s="59"/>
      <c r="F150" s="60"/>
      <c r="G150" s="61"/>
      <c r="H150" s="57"/>
      <c r="I150" s="61"/>
      <c r="J150" s="59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3"/>
      <c r="AG150" s="64"/>
      <c r="AH150" s="65"/>
      <c r="AI150" s="66"/>
      <c r="AJ150" s="66"/>
      <c r="AK150" s="65"/>
      <c r="AL150" s="65"/>
    </row>
    <row r="151" spans="1:38" ht="12">
      <c r="A151" s="56"/>
      <c r="B151" s="68"/>
      <c r="C151" s="58"/>
      <c r="D151" s="57"/>
      <c r="E151" s="59"/>
      <c r="F151" s="60"/>
      <c r="G151" s="61"/>
      <c r="H151" s="57"/>
      <c r="I151" s="61"/>
      <c r="J151" s="59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3"/>
      <c r="AG151" s="64"/>
      <c r="AH151" s="65"/>
      <c r="AI151" s="66"/>
      <c r="AJ151" s="66"/>
      <c r="AK151" s="65"/>
      <c r="AL151" s="65"/>
    </row>
    <row r="152" spans="1:38" ht="12">
      <c r="A152" s="56"/>
      <c r="B152" s="59"/>
      <c r="C152" s="58"/>
      <c r="D152" s="57"/>
      <c r="E152" s="59"/>
      <c r="F152" s="60"/>
      <c r="G152" s="61"/>
      <c r="H152" s="57"/>
      <c r="I152" s="61"/>
      <c r="J152" s="59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3"/>
      <c r="AG152" s="64"/>
      <c r="AH152" s="65"/>
      <c r="AI152" s="66"/>
      <c r="AJ152" s="66"/>
      <c r="AK152" s="65"/>
      <c r="AL152" s="65"/>
    </row>
    <row r="153" spans="1:38" ht="12">
      <c r="A153" s="56"/>
      <c r="B153" s="59"/>
      <c r="C153" s="58"/>
      <c r="D153" s="57"/>
      <c r="E153" s="59"/>
      <c r="F153" s="60"/>
      <c r="G153" s="61"/>
      <c r="H153" s="57"/>
      <c r="I153" s="61"/>
      <c r="J153" s="59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3"/>
      <c r="AG153" s="64"/>
      <c r="AH153" s="65"/>
      <c r="AI153" s="66"/>
      <c r="AJ153" s="66"/>
      <c r="AK153" s="65"/>
      <c r="AL153" s="65"/>
    </row>
    <row r="154" spans="1:38" ht="12">
      <c r="A154" s="56"/>
      <c r="B154" s="59"/>
      <c r="C154" s="58"/>
      <c r="D154" s="57"/>
      <c r="E154" s="68"/>
      <c r="F154" s="60"/>
      <c r="G154" s="61"/>
      <c r="H154" s="57"/>
      <c r="I154" s="61"/>
      <c r="J154" s="59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3"/>
      <c r="AG154" s="64"/>
      <c r="AH154" s="65"/>
      <c r="AI154" s="66"/>
      <c r="AJ154" s="66"/>
      <c r="AK154" s="65"/>
      <c r="AL154" s="65"/>
    </row>
    <row r="155" spans="1:38" ht="12">
      <c r="A155" s="56"/>
      <c r="B155" s="59"/>
      <c r="C155" s="58"/>
      <c r="D155" s="57"/>
      <c r="E155" s="59"/>
      <c r="F155" s="60"/>
      <c r="G155" s="61"/>
      <c r="H155" s="57"/>
      <c r="I155" s="61"/>
      <c r="J155" s="59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3"/>
      <c r="AG155" s="64"/>
      <c r="AH155" s="65"/>
      <c r="AI155" s="66"/>
      <c r="AJ155" s="66"/>
      <c r="AK155" s="65"/>
      <c r="AL155" s="65"/>
    </row>
    <row r="156" spans="1:38" ht="12">
      <c r="A156" s="56"/>
      <c r="B156" s="59"/>
      <c r="C156" s="58"/>
      <c r="D156" s="67"/>
      <c r="E156" s="59"/>
      <c r="F156" s="60"/>
      <c r="G156" s="61"/>
      <c r="H156" s="57"/>
      <c r="I156" s="61"/>
      <c r="J156" s="59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3"/>
      <c r="AG156" s="64"/>
      <c r="AH156" s="65"/>
      <c r="AI156" s="66"/>
      <c r="AJ156" s="66"/>
      <c r="AK156" s="65"/>
      <c r="AL156" s="65"/>
    </row>
    <row r="157" spans="1:38" ht="12">
      <c r="A157" s="56"/>
      <c r="B157" s="68"/>
      <c r="C157" s="58"/>
      <c r="D157" s="57"/>
      <c r="E157" s="59"/>
      <c r="F157" s="60"/>
      <c r="G157" s="61"/>
      <c r="H157" s="57"/>
      <c r="I157" s="61"/>
      <c r="J157" s="59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3"/>
      <c r="AG157" s="64"/>
      <c r="AH157" s="65"/>
      <c r="AI157" s="66"/>
      <c r="AJ157" s="66"/>
      <c r="AK157" s="65"/>
      <c r="AL157" s="65"/>
    </row>
    <row r="158" spans="1:38" ht="12">
      <c r="A158" s="56"/>
      <c r="B158" s="59"/>
      <c r="C158" s="58"/>
      <c r="D158" s="57"/>
      <c r="E158" s="59"/>
      <c r="F158" s="60"/>
      <c r="G158" s="61"/>
      <c r="H158" s="57"/>
      <c r="I158" s="61"/>
      <c r="J158" s="59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3"/>
      <c r="AG158" s="64"/>
      <c r="AH158" s="65"/>
      <c r="AI158" s="66"/>
      <c r="AJ158" s="66"/>
      <c r="AK158" s="65"/>
      <c r="AL158" s="65"/>
    </row>
    <row r="159" spans="1:38" ht="12">
      <c r="A159" s="56"/>
      <c r="B159" s="59"/>
      <c r="C159" s="58"/>
      <c r="D159" s="67"/>
      <c r="E159" s="59"/>
      <c r="F159" s="60"/>
      <c r="G159" s="61"/>
      <c r="H159" s="57"/>
      <c r="I159" s="61"/>
      <c r="J159" s="59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3"/>
      <c r="AG159" s="64"/>
      <c r="AH159" s="65"/>
      <c r="AI159" s="66"/>
      <c r="AJ159" s="66"/>
      <c r="AK159" s="65"/>
      <c r="AL159" s="65"/>
    </row>
    <row r="160" spans="1:38" ht="12">
      <c r="A160" s="56"/>
      <c r="B160" s="59"/>
      <c r="C160" s="58"/>
      <c r="D160" s="57"/>
      <c r="E160" s="59"/>
      <c r="F160" s="60"/>
      <c r="G160" s="61"/>
      <c r="H160" s="57"/>
      <c r="I160" s="61"/>
      <c r="J160" s="59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3"/>
      <c r="AG160" s="64"/>
      <c r="AH160" s="65"/>
      <c r="AI160" s="66"/>
      <c r="AJ160" s="66"/>
      <c r="AK160" s="65"/>
      <c r="AL160" s="65"/>
    </row>
    <row r="161" spans="1:38" ht="12">
      <c r="A161" s="56"/>
      <c r="B161" s="68"/>
      <c r="C161" s="58"/>
      <c r="D161" s="57"/>
      <c r="E161" s="59"/>
      <c r="F161" s="60"/>
      <c r="G161" s="61"/>
      <c r="H161" s="57"/>
      <c r="I161" s="61"/>
      <c r="J161" s="59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3"/>
      <c r="AG161" s="64"/>
      <c r="AH161" s="65"/>
      <c r="AI161" s="66"/>
      <c r="AJ161" s="66"/>
      <c r="AK161" s="65"/>
      <c r="AL161" s="65"/>
    </row>
    <row r="162" spans="1:38" ht="12">
      <c r="A162" s="56"/>
      <c r="B162" s="59"/>
      <c r="C162" s="58"/>
      <c r="D162" s="57"/>
      <c r="E162" s="59"/>
      <c r="F162" s="60"/>
      <c r="G162" s="61"/>
      <c r="H162" s="57"/>
      <c r="I162" s="61"/>
      <c r="J162" s="59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3"/>
      <c r="AG162" s="64"/>
      <c r="AH162" s="65"/>
      <c r="AI162" s="66"/>
      <c r="AJ162" s="66"/>
      <c r="AK162" s="65"/>
      <c r="AL162" s="65"/>
    </row>
    <row r="163" spans="1:38" ht="12">
      <c r="A163" s="56"/>
      <c r="B163" s="59"/>
      <c r="C163" s="58"/>
      <c r="D163" s="57"/>
      <c r="E163" s="59"/>
      <c r="F163" s="60"/>
      <c r="G163" s="61"/>
      <c r="H163" s="57"/>
      <c r="I163" s="61"/>
      <c r="J163" s="59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3"/>
      <c r="AG163" s="64"/>
      <c r="AH163" s="65"/>
      <c r="AI163" s="66"/>
      <c r="AJ163" s="66"/>
      <c r="AK163" s="65"/>
      <c r="AL163" s="65"/>
    </row>
    <row r="164" spans="1:38" ht="12">
      <c r="A164" s="56"/>
      <c r="B164" s="68"/>
      <c r="C164" s="58"/>
      <c r="D164" s="57"/>
      <c r="E164" s="59"/>
      <c r="F164" s="60"/>
      <c r="G164" s="61"/>
      <c r="H164" s="57"/>
      <c r="I164" s="61"/>
      <c r="J164" s="59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3"/>
      <c r="AG164" s="64"/>
      <c r="AH164" s="65"/>
      <c r="AI164" s="66"/>
      <c r="AJ164" s="66"/>
      <c r="AK164" s="65"/>
      <c r="AL164" s="65"/>
    </row>
    <row r="165" spans="1:38" ht="12">
      <c r="A165" s="56"/>
      <c r="B165" s="59"/>
      <c r="C165" s="58"/>
      <c r="D165" s="57"/>
      <c r="E165" s="59"/>
      <c r="F165" s="60"/>
      <c r="G165" s="61"/>
      <c r="H165" s="57"/>
      <c r="I165" s="61"/>
      <c r="J165" s="59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3"/>
      <c r="AG165" s="64"/>
      <c r="AH165" s="65"/>
      <c r="AI165" s="66"/>
      <c r="AJ165" s="66"/>
      <c r="AK165" s="65"/>
      <c r="AL165" s="65"/>
    </row>
    <row r="166" spans="1:38" ht="12">
      <c r="A166" s="56"/>
      <c r="B166" s="68"/>
      <c r="C166" s="58"/>
      <c r="D166" s="57"/>
      <c r="E166" s="59"/>
      <c r="F166" s="60"/>
      <c r="G166" s="61"/>
      <c r="H166" s="57"/>
      <c r="I166" s="61"/>
      <c r="J166" s="59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3"/>
      <c r="AG166" s="64"/>
      <c r="AH166" s="65"/>
      <c r="AI166" s="66"/>
      <c r="AJ166" s="66"/>
      <c r="AK166" s="65"/>
      <c r="AL166" s="65"/>
    </row>
    <row r="167" spans="1:38" ht="12">
      <c r="A167" s="56"/>
      <c r="B167" s="59"/>
      <c r="C167" s="58"/>
      <c r="D167" s="57"/>
      <c r="E167" s="59"/>
      <c r="F167" s="60"/>
      <c r="G167" s="61"/>
      <c r="H167" s="57"/>
      <c r="I167" s="61"/>
      <c r="J167" s="59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3"/>
      <c r="AG167" s="64"/>
      <c r="AH167" s="65"/>
      <c r="AI167" s="66"/>
      <c r="AJ167" s="66"/>
      <c r="AK167" s="65"/>
      <c r="AL167" s="65"/>
    </row>
    <row r="168" spans="1:38" ht="12">
      <c r="A168" s="56"/>
      <c r="B168" s="59"/>
      <c r="C168" s="58"/>
      <c r="D168" s="57"/>
      <c r="E168" s="59"/>
      <c r="F168" s="60"/>
      <c r="G168" s="61"/>
      <c r="H168" s="57"/>
      <c r="I168" s="61"/>
      <c r="J168" s="59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3"/>
      <c r="AG168" s="64"/>
      <c r="AH168" s="65"/>
      <c r="AI168" s="66"/>
      <c r="AJ168" s="66"/>
      <c r="AK168" s="65"/>
      <c r="AL168" s="65"/>
    </row>
    <row r="169" spans="1:38" ht="12">
      <c r="A169" s="56"/>
      <c r="B169" s="59"/>
      <c r="C169" s="58"/>
      <c r="D169" s="57"/>
      <c r="E169" s="59"/>
      <c r="F169" s="60"/>
      <c r="G169" s="61"/>
      <c r="H169" s="57"/>
      <c r="I169" s="61"/>
      <c r="J169" s="59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3"/>
      <c r="AG169" s="64"/>
      <c r="AH169" s="65"/>
      <c r="AI169" s="66"/>
      <c r="AJ169" s="66"/>
      <c r="AK169" s="65"/>
      <c r="AL169" s="65"/>
    </row>
    <row r="170" spans="1:38" ht="12">
      <c r="A170" s="56"/>
      <c r="B170" s="67"/>
      <c r="C170" s="58"/>
      <c r="D170" s="57"/>
      <c r="E170" s="59"/>
      <c r="F170" s="60"/>
      <c r="G170" s="61"/>
      <c r="H170" s="57"/>
      <c r="I170" s="61"/>
      <c r="J170" s="59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3"/>
      <c r="AG170" s="64"/>
      <c r="AH170" s="65"/>
      <c r="AI170" s="66"/>
      <c r="AJ170" s="66"/>
      <c r="AK170" s="65"/>
      <c r="AL170" s="65"/>
    </row>
    <row r="171" spans="1:38" ht="12">
      <c r="A171" s="56"/>
      <c r="B171" s="68"/>
      <c r="C171" s="58"/>
      <c r="D171" s="57"/>
      <c r="E171" s="59"/>
      <c r="F171" s="60"/>
      <c r="G171" s="61"/>
      <c r="H171" s="57"/>
      <c r="I171" s="61"/>
      <c r="J171" s="59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3"/>
      <c r="AG171" s="64"/>
      <c r="AH171" s="65"/>
      <c r="AI171" s="66"/>
      <c r="AJ171" s="66"/>
      <c r="AK171" s="65"/>
      <c r="AL171" s="65"/>
    </row>
    <row r="172" spans="1:38" ht="12">
      <c r="A172" s="56"/>
      <c r="B172" s="59"/>
      <c r="C172" s="58"/>
      <c r="D172" s="57"/>
      <c r="E172" s="59"/>
      <c r="F172" s="60"/>
      <c r="G172" s="61"/>
      <c r="H172" s="57"/>
      <c r="I172" s="61"/>
      <c r="J172" s="59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3"/>
      <c r="AG172" s="64"/>
      <c r="AH172" s="65"/>
      <c r="AI172" s="66"/>
      <c r="AJ172" s="66"/>
      <c r="AK172" s="65"/>
      <c r="AL172" s="65"/>
    </row>
    <row r="173" spans="1:38" ht="12">
      <c r="A173" s="56"/>
      <c r="B173" s="59"/>
      <c r="C173" s="58"/>
      <c r="D173" s="57"/>
      <c r="E173" s="59"/>
      <c r="F173" s="60"/>
      <c r="G173" s="61"/>
      <c r="H173" s="57"/>
      <c r="I173" s="61"/>
      <c r="J173" s="59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3"/>
      <c r="AG173" s="64"/>
      <c r="AH173" s="65"/>
      <c r="AI173" s="66"/>
      <c r="AJ173" s="66"/>
      <c r="AK173" s="65"/>
      <c r="AL173" s="65"/>
    </row>
    <row r="174" spans="1:38" ht="12">
      <c r="A174" s="56"/>
      <c r="B174" s="68"/>
      <c r="C174" s="58"/>
      <c r="D174" s="57"/>
      <c r="E174" s="59"/>
      <c r="F174" s="60"/>
      <c r="G174" s="61"/>
      <c r="H174" s="57"/>
      <c r="I174" s="61"/>
      <c r="J174" s="59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3"/>
      <c r="AG174" s="64"/>
      <c r="AH174" s="65"/>
      <c r="AI174" s="66"/>
      <c r="AJ174" s="66"/>
      <c r="AK174" s="65"/>
      <c r="AL174" s="65"/>
    </row>
    <row r="175" spans="1:38" ht="12">
      <c r="A175" s="56"/>
      <c r="B175" s="59"/>
      <c r="C175" s="58"/>
      <c r="D175" s="57"/>
      <c r="E175" s="59"/>
      <c r="F175" s="60"/>
      <c r="G175" s="61"/>
      <c r="H175" s="57"/>
      <c r="I175" s="61"/>
      <c r="J175" s="59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3"/>
      <c r="AG175" s="64"/>
      <c r="AH175" s="65"/>
      <c r="AI175" s="66"/>
      <c r="AJ175" s="66"/>
      <c r="AK175" s="65"/>
      <c r="AL175" s="65"/>
    </row>
    <row r="176" spans="1:38" ht="12">
      <c r="A176" s="56"/>
      <c r="B176" s="68"/>
      <c r="C176" s="58"/>
      <c r="D176" s="57"/>
      <c r="E176" s="59"/>
      <c r="F176" s="60"/>
      <c r="G176" s="61"/>
      <c r="H176" s="57"/>
      <c r="I176" s="61"/>
      <c r="J176" s="59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3"/>
      <c r="AG176" s="64"/>
      <c r="AH176" s="65"/>
      <c r="AI176" s="66"/>
      <c r="AJ176" s="66"/>
      <c r="AK176" s="65"/>
      <c r="AL176" s="65"/>
    </row>
    <row r="177" spans="1:38" ht="12">
      <c r="A177" s="56"/>
      <c r="B177" s="59"/>
      <c r="C177" s="58"/>
      <c r="D177" s="57"/>
      <c r="E177" s="59"/>
      <c r="F177" s="60"/>
      <c r="G177" s="61"/>
      <c r="H177" s="57"/>
      <c r="I177" s="61"/>
      <c r="J177" s="59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3"/>
      <c r="AG177" s="64"/>
      <c r="AH177" s="65"/>
      <c r="AI177" s="66"/>
      <c r="AJ177" s="66"/>
      <c r="AK177" s="65"/>
      <c r="AL177" s="65"/>
    </row>
    <row r="178" spans="1:38" ht="12">
      <c r="A178" s="56"/>
      <c r="B178" s="59"/>
      <c r="C178" s="58"/>
      <c r="D178" s="57"/>
      <c r="E178" s="59"/>
      <c r="F178" s="60"/>
      <c r="G178" s="61"/>
      <c r="H178" s="57"/>
      <c r="I178" s="61"/>
      <c r="J178" s="59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3"/>
      <c r="AG178" s="64"/>
      <c r="AH178" s="65"/>
      <c r="AI178" s="66"/>
      <c r="AJ178" s="66"/>
      <c r="AK178" s="65"/>
      <c r="AL178" s="65"/>
    </row>
    <row r="179" spans="1:38" ht="12">
      <c r="A179" s="56"/>
      <c r="B179" s="59"/>
      <c r="C179" s="58"/>
      <c r="D179" s="57"/>
      <c r="E179" s="59"/>
      <c r="F179" s="60"/>
      <c r="G179" s="61"/>
      <c r="H179" s="57"/>
      <c r="I179" s="61"/>
      <c r="J179" s="59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3"/>
      <c r="AG179" s="64"/>
      <c r="AH179" s="65"/>
      <c r="AI179" s="66"/>
      <c r="AJ179" s="66"/>
      <c r="AK179" s="65"/>
      <c r="AL179" s="65"/>
    </row>
    <row r="180" spans="1:38" ht="12">
      <c r="A180" s="56"/>
      <c r="B180" s="59"/>
      <c r="C180" s="58"/>
      <c r="D180" s="57"/>
      <c r="E180" s="59"/>
      <c r="F180" s="60"/>
      <c r="G180" s="61"/>
      <c r="H180" s="57"/>
      <c r="I180" s="61"/>
      <c r="J180" s="59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3"/>
      <c r="AG180" s="64"/>
      <c r="AH180" s="65"/>
      <c r="AI180" s="66"/>
      <c r="AJ180" s="66"/>
      <c r="AK180" s="65"/>
      <c r="AL180" s="65"/>
    </row>
    <row r="181" spans="1:38" ht="12">
      <c r="A181" s="56"/>
      <c r="B181" s="59"/>
      <c r="C181" s="58"/>
      <c r="D181" s="57"/>
      <c r="E181" s="59"/>
      <c r="F181" s="60"/>
      <c r="G181" s="61"/>
      <c r="H181" s="57"/>
      <c r="I181" s="61"/>
      <c r="J181" s="59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3"/>
      <c r="AG181" s="64"/>
      <c r="AH181" s="65"/>
      <c r="AI181" s="66"/>
      <c r="AJ181" s="66"/>
      <c r="AK181" s="65"/>
      <c r="AL181" s="65"/>
    </row>
    <row r="182" spans="1:38" ht="12">
      <c r="A182" s="56"/>
      <c r="B182" s="68"/>
      <c r="C182" s="58"/>
      <c r="D182" s="57"/>
      <c r="E182" s="59"/>
      <c r="F182" s="60"/>
      <c r="G182" s="61"/>
      <c r="H182" s="57"/>
      <c r="I182" s="61"/>
      <c r="J182" s="59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3"/>
      <c r="AG182" s="64"/>
      <c r="AH182" s="65"/>
      <c r="AI182" s="66"/>
      <c r="AJ182" s="66"/>
      <c r="AK182" s="65"/>
      <c r="AL182" s="65"/>
    </row>
    <row r="183" spans="1:38" ht="12">
      <c r="A183" s="56"/>
      <c r="B183" s="59"/>
      <c r="C183" s="58"/>
      <c r="D183" s="59"/>
      <c r="E183" s="59"/>
      <c r="F183" s="60"/>
      <c r="G183" s="61"/>
      <c r="H183" s="57"/>
      <c r="I183" s="61"/>
      <c r="J183" s="59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3"/>
      <c r="AG183" s="64"/>
      <c r="AH183" s="65"/>
      <c r="AI183" s="66"/>
      <c r="AJ183" s="66"/>
      <c r="AK183" s="65"/>
      <c r="AL183" s="65"/>
    </row>
    <row r="184" spans="1:38" ht="12">
      <c r="A184" s="56"/>
      <c r="B184" s="67"/>
      <c r="C184" s="58"/>
      <c r="D184" s="57"/>
      <c r="E184" s="59"/>
      <c r="F184" s="60"/>
      <c r="G184" s="61"/>
      <c r="H184" s="57"/>
      <c r="I184" s="61"/>
      <c r="J184" s="59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3"/>
      <c r="AG184" s="64"/>
      <c r="AH184" s="65"/>
      <c r="AI184" s="66"/>
      <c r="AJ184" s="66"/>
      <c r="AK184" s="65"/>
      <c r="AL184" s="65"/>
    </row>
    <row r="185" spans="1:38" ht="12">
      <c r="A185" s="56"/>
      <c r="B185" s="59"/>
      <c r="C185" s="58"/>
      <c r="D185" s="57"/>
      <c r="E185" s="59"/>
      <c r="F185" s="60"/>
      <c r="G185" s="61"/>
      <c r="H185" s="57"/>
      <c r="I185" s="61"/>
      <c r="J185" s="59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3"/>
      <c r="AG185" s="64"/>
      <c r="AH185" s="65"/>
      <c r="AI185" s="66"/>
      <c r="AJ185" s="66"/>
      <c r="AK185" s="65"/>
      <c r="AL185" s="65"/>
    </row>
    <row r="186" spans="1:38" ht="12">
      <c r="A186" s="56"/>
      <c r="B186" s="68"/>
      <c r="C186" s="58"/>
      <c r="D186" s="57"/>
      <c r="E186" s="59"/>
      <c r="F186" s="60"/>
      <c r="G186" s="61"/>
      <c r="H186" s="57"/>
      <c r="I186" s="61"/>
      <c r="J186" s="59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3"/>
      <c r="AG186" s="64"/>
      <c r="AH186" s="65"/>
      <c r="AI186" s="66"/>
      <c r="AJ186" s="66"/>
      <c r="AK186" s="65"/>
      <c r="AL186" s="65"/>
    </row>
    <row r="187" spans="1:38" ht="12">
      <c r="A187" s="56"/>
      <c r="B187" s="59"/>
      <c r="C187" s="58"/>
      <c r="D187" s="57"/>
      <c r="E187" s="59"/>
      <c r="F187" s="60"/>
      <c r="G187" s="61"/>
      <c r="H187" s="57"/>
      <c r="I187" s="61"/>
      <c r="J187" s="59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3"/>
      <c r="AG187" s="64"/>
      <c r="AH187" s="65"/>
      <c r="AI187" s="66"/>
      <c r="AJ187" s="66"/>
      <c r="AK187" s="65"/>
      <c r="AL187" s="65"/>
    </row>
    <row r="188" spans="1:38" ht="12">
      <c r="A188" s="56"/>
      <c r="B188" s="59"/>
      <c r="C188" s="58"/>
      <c r="D188" s="57"/>
      <c r="E188" s="59"/>
      <c r="F188" s="60"/>
      <c r="G188" s="61"/>
      <c r="H188" s="57"/>
      <c r="I188" s="61"/>
      <c r="J188" s="59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3"/>
      <c r="AG188" s="64"/>
      <c r="AH188" s="65"/>
      <c r="AI188" s="66"/>
      <c r="AJ188" s="66"/>
      <c r="AK188" s="65"/>
      <c r="AL188" s="65"/>
    </row>
    <row r="189" spans="1:38" ht="12">
      <c r="A189" s="56"/>
      <c r="B189" s="59"/>
      <c r="C189" s="58"/>
      <c r="D189" s="59"/>
      <c r="E189" s="59"/>
      <c r="F189" s="60"/>
      <c r="G189" s="61"/>
      <c r="H189" s="57"/>
      <c r="I189" s="61"/>
      <c r="J189" s="59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3"/>
      <c r="AG189" s="64"/>
      <c r="AH189" s="65"/>
      <c r="AI189" s="66"/>
      <c r="AJ189" s="66"/>
      <c r="AK189" s="65"/>
      <c r="AL189" s="65"/>
    </row>
    <row r="190" spans="1:38" ht="12">
      <c r="A190" s="56"/>
      <c r="B190" s="59"/>
      <c r="C190" s="58"/>
      <c r="D190" s="59"/>
      <c r="E190" s="59"/>
      <c r="F190" s="60"/>
      <c r="G190" s="61"/>
      <c r="H190" s="57"/>
      <c r="I190" s="61"/>
      <c r="J190" s="59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3"/>
      <c r="AG190" s="64"/>
      <c r="AH190" s="65"/>
      <c r="AI190" s="66"/>
      <c r="AJ190" s="66"/>
      <c r="AK190" s="65"/>
      <c r="AL190" s="65"/>
    </row>
    <row r="191" spans="1:38" ht="12">
      <c r="A191" s="56"/>
      <c r="B191" s="59"/>
      <c r="C191" s="58"/>
      <c r="D191" s="57"/>
      <c r="E191" s="59"/>
      <c r="F191" s="60"/>
      <c r="G191" s="61"/>
      <c r="H191" s="57"/>
      <c r="I191" s="61"/>
      <c r="J191" s="59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3"/>
      <c r="AG191" s="64"/>
      <c r="AH191" s="65"/>
      <c r="AI191" s="66"/>
      <c r="AJ191" s="66"/>
      <c r="AK191" s="65"/>
      <c r="AL191" s="65"/>
    </row>
    <row r="192" spans="1:38" ht="12">
      <c r="A192" s="56"/>
      <c r="B192" s="59"/>
      <c r="C192" s="58"/>
      <c r="D192" s="67"/>
      <c r="E192" s="59"/>
      <c r="F192" s="60"/>
      <c r="G192" s="61"/>
      <c r="H192" s="57"/>
      <c r="I192" s="61"/>
      <c r="J192" s="59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3"/>
      <c r="AG192" s="64"/>
      <c r="AH192" s="65"/>
      <c r="AI192" s="66"/>
      <c r="AJ192" s="66"/>
      <c r="AK192" s="65"/>
      <c r="AL192" s="65"/>
    </row>
    <row r="193" spans="1:38" ht="12">
      <c r="A193" s="56"/>
      <c r="B193" s="59"/>
      <c r="C193" s="58"/>
      <c r="D193" s="57"/>
      <c r="E193" s="59"/>
      <c r="F193" s="60"/>
      <c r="G193" s="61"/>
      <c r="H193" s="57"/>
      <c r="I193" s="61"/>
      <c r="J193" s="59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3"/>
      <c r="AG193" s="64"/>
      <c r="AH193" s="65"/>
      <c r="AI193" s="66"/>
      <c r="AJ193" s="66"/>
      <c r="AK193" s="65"/>
      <c r="AL193" s="65"/>
    </row>
    <row r="194" spans="1:38" ht="12">
      <c r="A194" s="56"/>
      <c r="B194" s="67"/>
      <c r="C194" s="58"/>
      <c r="D194" s="57"/>
      <c r="E194" s="59"/>
      <c r="F194" s="60"/>
      <c r="G194" s="61"/>
      <c r="H194" s="57"/>
      <c r="I194" s="61"/>
      <c r="J194" s="59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3"/>
      <c r="AG194" s="64"/>
      <c r="AH194" s="65"/>
      <c r="AI194" s="66"/>
      <c r="AJ194" s="66"/>
      <c r="AK194" s="65"/>
      <c r="AL194" s="65"/>
    </row>
    <row r="195" spans="1:38" ht="12">
      <c r="A195" s="56"/>
      <c r="B195" s="57"/>
      <c r="C195" s="58"/>
      <c r="D195" s="67"/>
      <c r="E195" s="59"/>
      <c r="F195" s="60"/>
      <c r="G195" s="61"/>
      <c r="H195" s="57"/>
      <c r="I195" s="61"/>
      <c r="J195" s="59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3"/>
      <c r="AG195" s="64"/>
      <c r="AH195" s="65"/>
      <c r="AI195" s="66"/>
      <c r="AJ195" s="66"/>
      <c r="AK195" s="65"/>
      <c r="AL195" s="65"/>
    </row>
    <row r="196" spans="1:38" ht="12">
      <c r="A196" s="56"/>
      <c r="B196" s="68"/>
      <c r="C196" s="58"/>
      <c r="D196" s="59"/>
      <c r="E196" s="59"/>
      <c r="F196" s="60"/>
      <c r="G196" s="61"/>
      <c r="H196" s="57"/>
      <c r="I196" s="61"/>
      <c r="J196" s="59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3"/>
      <c r="AG196" s="64"/>
      <c r="AH196" s="65"/>
      <c r="AI196" s="66"/>
      <c r="AJ196" s="66"/>
      <c r="AK196" s="65"/>
      <c r="AL196" s="65"/>
    </row>
    <row r="197" spans="1:38" ht="12">
      <c r="A197" s="56"/>
      <c r="B197" s="59"/>
      <c r="C197" s="58"/>
      <c r="D197" s="67"/>
      <c r="E197" s="59"/>
      <c r="F197" s="60"/>
      <c r="G197" s="61"/>
      <c r="H197" s="57"/>
      <c r="I197" s="61"/>
      <c r="J197" s="59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3"/>
      <c r="AG197" s="64"/>
      <c r="AH197" s="65"/>
      <c r="AI197" s="66"/>
      <c r="AJ197" s="66"/>
      <c r="AK197" s="65"/>
      <c r="AL197" s="65"/>
    </row>
    <row r="198" spans="1:38" ht="12">
      <c r="A198" s="56"/>
      <c r="B198" s="59"/>
      <c r="C198" s="58"/>
      <c r="D198" s="67"/>
      <c r="E198" s="59"/>
      <c r="F198" s="60"/>
      <c r="G198" s="61"/>
      <c r="H198" s="57"/>
      <c r="I198" s="61"/>
      <c r="J198" s="59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3"/>
      <c r="AG198" s="64"/>
      <c r="AH198" s="65"/>
      <c r="AI198" s="66"/>
      <c r="AJ198" s="66"/>
      <c r="AK198" s="65"/>
      <c r="AL198" s="65"/>
    </row>
    <row r="199" spans="1:38" ht="12">
      <c r="A199" s="56"/>
      <c r="B199" s="59"/>
      <c r="C199" s="58"/>
      <c r="D199" s="59"/>
      <c r="E199" s="59"/>
      <c r="F199" s="60"/>
      <c r="G199" s="61"/>
      <c r="H199" s="57"/>
      <c r="I199" s="61"/>
      <c r="J199" s="59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3"/>
      <c r="AG199" s="64"/>
      <c r="AH199" s="65"/>
      <c r="AI199" s="66"/>
      <c r="AJ199" s="66"/>
      <c r="AK199" s="65"/>
      <c r="AL199" s="65"/>
    </row>
    <row r="200" spans="1:38" ht="12">
      <c r="A200" s="56"/>
      <c r="B200" s="59"/>
      <c r="C200" s="58"/>
      <c r="D200" s="59"/>
      <c r="E200" s="59"/>
      <c r="F200" s="60"/>
      <c r="G200" s="61"/>
      <c r="H200" s="57"/>
      <c r="I200" s="61"/>
      <c r="J200" s="59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3"/>
      <c r="AG200" s="64"/>
      <c r="AH200" s="65"/>
      <c r="AI200" s="66"/>
      <c r="AJ200" s="66"/>
      <c r="AK200" s="65"/>
      <c r="AL200" s="65"/>
    </row>
    <row r="201" spans="1:38" ht="12">
      <c r="A201" s="56"/>
      <c r="B201" s="59"/>
      <c r="C201" s="58"/>
      <c r="D201" s="59"/>
      <c r="E201" s="59"/>
      <c r="F201" s="60"/>
      <c r="G201" s="61"/>
      <c r="H201" s="57"/>
      <c r="I201" s="61"/>
      <c r="J201" s="59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3"/>
      <c r="AG201" s="64"/>
      <c r="AH201" s="65"/>
      <c r="AI201" s="66"/>
      <c r="AJ201" s="66"/>
      <c r="AK201" s="65"/>
      <c r="AL201" s="65"/>
    </row>
    <row r="202" spans="1:38" ht="12">
      <c r="A202" s="56"/>
      <c r="B202" s="59"/>
      <c r="C202" s="58"/>
      <c r="D202" s="67"/>
      <c r="E202" s="59"/>
      <c r="F202" s="60"/>
      <c r="G202" s="61"/>
      <c r="H202" s="57"/>
      <c r="I202" s="61"/>
      <c r="J202" s="59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3"/>
      <c r="AG202" s="64"/>
      <c r="AH202" s="65"/>
      <c r="AI202" s="66"/>
      <c r="AJ202" s="66"/>
      <c r="AK202" s="65"/>
      <c r="AL202" s="65"/>
    </row>
    <row r="203" spans="1:38" ht="12">
      <c r="A203" s="56"/>
      <c r="B203" s="59"/>
      <c r="C203" s="58"/>
      <c r="D203" s="59"/>
      <c r="E203" s="59"/>
      <c r="F203" s="60"/>
      <c r="G203" s="61"/>
      <c r="H203" s="57"/>
      <c r="I203" s="61"/>
      <c r="J203" s="59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3"/>
      <c r="AG203" s="64"/>
      <c r="AH203" s="65"/>
      <c r="AI203" s="66"/>
      <c r="AJ203" s="66"/>
      <c r="AK203" s="65"/>
      <c r="AL203" s="65"/>
    </row>
    <row r="204" spans="1:38" ht="12">
      <c r="A204" s="56"/>
      <c r="B204" s="59"/>
      <c r="C204" s="58"/>
      <c r="D204" s="59"/>
      <c r="E204" s="59"/>
      <c r="F204" s="60"/>
      <c r="G204" s="61"/>
      <c r="H204" s="57"/>
      <c r="I204" s="61"/>
      <c r="J204" s="59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3"/>
      <c r="AG204" s="64"/>
      <c r="AH204" s="65"/>
      <c r="AI204" s="66"/>
      <c r="AJ204" s="66"/>
      <c r="AK204" s="65"/>
      <c r="AL204" s="65"/>
    </row>
    <row r="205" spans="1:38" ht="12">
      <c r="A205" s="56"/>
      <c r="B205" s="59"/>
      <c r="C205" s="58"/>
      <c r="D205" s="59"/>
      <c r="E205" s="59"/>
      <c r="F205" s="60"/>
      <c r="G205" s="61"/>
      <c r="H205" s="57"/>
      <c r="I205" s="61"/>
      <c r="J205" s="59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3"/>
      <c r="AG205" s="64"/>
      <c r="AH205" s="65"/>
      <c r="AI205" s="66"/>
      <c r="AJ205" s="66"/>
      <c r="AK205" s="65"/>
      <c r="AL205" s="65"/>
    </row>
    <row r="206" spans="1:38" ht="12">
      <c r="A206" s="56"/>
      <c r="B206" s="59"/>
      <c r="C206" s="58"/>
      <c r="D206" s="67"/>
      <c r="E206" s="59"/>
      <c r="F206" s="60"/>
      <c r="G206" s="61"/>
      <c r="H206" s="57"/>
      <c r="I206" s="61"/>
      <c r="J206" s="59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3"/>
      <c r="AG206" s="64"/>
      <c r="AH206" s="65"/>
      <c r="AI206" s="66"/>
      <c r="AJ206" s="66"/>
      <c r="AK206" s="65"/>
      <c r="AL206" s="65"/>
    </row>
    <row r="207" spans="1:38" ht="12">
      <c r="A207" s="56"/>
      <c r="B207" s="59"/>
      <c r="C207" s="58"/>
      <c r="D207" s="59"/>
      <c r="E207" s="59"/>
      <c r="F207" s="60"/>
      <c r="G207" s="61"/>
      <c r="H207" s="57"/>
      <c r="I207" s="61"/>
      <c r="J207" s="59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3"/>
      <c r="AG207" s="64"/>
      <c r="AH207" s="65"/>
      <c r="AI207" s="66"/>
      <c r="AJ207" s="66"/>
      <c r="AK207" s="65"/>
      <c r="AL207" s="65"/>
    </row>
    <row r="208" spans="1:38" ht="12">
      <c r="A208" s="56"/>
      <c r="B208" s="57"/>
      <c r="C208" s="58"/>
      <c r="D208" s="57"/>
      <c r="E208" s="59"/>
      <c r="F208" s="60"/>
      <c r="G208" s="61"/>
      <c r="H208" s="57"/>
      <c r="I208" s="61"/>
      <c r="J208" s="59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3"/>
      <c r="AG208" s="64"/>
      <c r="AH208" s="65"/>
      <c r="AI208" s="66"/>
      <c r="AJ208" s="66"/>
      <c r="AK208" s="65"/>
      <c r="AL208" s="65"/>
    </row>
    <row r="209" spans="1:38" ht="12">
      <c r="A209" s="56"/>
      <c r="B209" s="59"/>
      <c r="C209" s="58"/>
      <c r="D209" s="59"/>
      <c r="E209" s="59"/>
      <c r="F209" s="60"/>
      <c r="G209" s="61"/>
      <c r="H209" s="57"/>
      <c r="I209" s="61"/>
      <c r="J209" s="59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3"/>
      <c r="AG209" s="64"/>
      <c r="AH209" s="65"/>
      <c r="AI209" s="66"/>
      <c r="AJ209" s="66"/>
      <c r="AK209" s="65"/>
      <c r="AL209" s="65"/>
    </row>
    <row r="210" spans="1:38" ht="12">
      <c r="A210" s="56"/>
      <c r="B210" s="59"/>
      <c r="C210" s="58"/>
      <c r="D210" s="57"/>
      <c r="E210" s="59"/>
      <c r="F210" s="60"/>
      <c r="G210" s="61"/>
      <c r="H210" s="57"/>
      <c r="I210" s="61"/>
      <c r="J210" s="59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3"/>
      <c r="AG210" s="64"/>
      <c r="AH210" s="65"/>
      <c r="AI210" s="66"/>
      <c r="AJ210" s="66"/>
      <c r="AK210" s="65"/>
      <c r="AL210" s="65"/>
    </row>
    <row r="211" spans="1:38" ht="12">
      <c r="A211" s="56"/>
      <c r="B211" s="59"/>
      <c r="C211" s="58"/>
      <c r="D211" s="59"/>
      <c r="E211" s="59"/>
      <c r="F211" s="60"/>
      <c r="G211" s="61"/>
      <c r="H211" s="57"/>
      <c r="I211" s="61"/>
      <c r="J211" s="59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3"/>
      <c r="AG211" s="64"/>
      <c r="AH211" s="65"/>
      <c r="AI211" s="66"/>
      <c r="AJ211" s="66"/>
      <c r="AK211" s="65"/>
      <c r="AL211" s="65"/>
    </row>
    <row r="212" spans="1:38" ht="12">
      <c r="A212" s="56"/>
      <c r="B212" s="59"/>
      <c r="C212" s="58"/>
      <c r="D212" s="59"/>
      <c r="E212" s="59"/>
      <c r="F212" s="60"/>
      <c r="G212" s="61"/>
      <c r="H212" s="57"/>
      <c r="I212" s="61"/>
      <c r="J212" s="59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3"/>
      <c r="AG212" s="64"/>
      <c r="AH212" s="65"/>
      <c r="AI212" s="66"/>
      <c r="AJ212" s="66"/>
      <c r="AK212" s="65"/>
      <c r="AL212" s="65"/>
    </row>
    <row r="213" spans="1:38" ht="12">
      <c r="A213" s="56"/>
      <c r="B213" s="68"/>
      <c r="C213" s="58"/>
      <c r="D213" s="59"/>
      <c r="E213" s="59"/>
      <c r="F213" s="60"/>
      <c r="G213" s="61"/>
      <c r="H213" s="57"/>
      <c r="I213" s="61"/>
      <c r="J213" s="59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3"/>
      <c r="AG213" s="64"/>
      <c r="AH213" s="65"/>
      <c r="AI213" s="66"/>
      <c r="AJ213" s="66"/>
      <c r="AK213" s="65"/>
      <c r="AL213" s="65"/>
    </row>
    <row r="214" spans="1:38" ht="12">
      <c r="A214" s="56"/>
      <c r="B214" s="59"/>
      <c r="C214" s="58"/>
      <c r="D214" s="59"/>
      <c r="E214" s="59"/>
      <c r="F214" s="60"/>
      <c r="G214" s="61"/>
      <c r="H214" s="57"/>
      <c r="I214" s="61"/>
      <c r="J214" s="59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3"/>
      <c r="AG214" s="64"/>
      <c r="AH214" s="65"/>
      <c r="AI214" s="66"/>
      <c r="AJ214" s="66"/>
      <c r="AK214" s="65"/>
      <c r="AL214" s="65"/>
    </row>
    <row r="215" spans="1:38" ht="12">
      <c r="A215" s="56"/>
      <c r="B215" s="59"/>
      <c r="C215" s="58"/>
      <c r="D215" s="59"/>
      <c r="E215" s="59"/>
      <c r="F215" s="60"/>
      <c r="G215" s="61"/>
      <c r="H215" s="57"/>
      <c r="I215" s="61"/>
      <c r="J215" s="59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3"/>
      <c r="AG215" s="64"/>
      <c r="AH215" s="65"/>
      <c r="AI215" s="66"/>
      <c r="AJ215" s="66"/>
      <c r="AK215" s="65"/>
      <c r="AL215" s="65"/>
    </row>
    <row r="216" spans="1:38" ht="12">
      <c r="A216" s="56"/>
      <c r="B216" s="59"/>
      <c r="C216" s="58"/>
      <c r="D216" s="59"/>
      <c r="E216" s="59"/>
      <c r="F216" s="60"/>
      <c r="G216" s="61"/>
      <c r="H216" s="57"/>
      <c r="I216" s="61"/>
      <c r="J216" s="59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3"/>
      <c r="AG216" s="64"/>
      <c r="AH216" s="65"/>
      <c r="AI216" s="66"/>
      <c r="AJ216" s="66"/>
      <c r="AK216" s="65"/>
      <c r="AL216" s="65"/>
    </row>
    <row r="217" spans="1:38" ht="12">
      <c r="A217" s="56"/>
      <c r="B217" s="59"/>
      <c r="C217" s="58"/>
      <c r="D217" s="67"/>
      <c r="E217" s="59"/>
      <c r="F217" s="60"/>
      <c r="G217" s="61"/>
      <c r="H217" s="57"/>
      <c r="I217" s="61"/>
      <c r="J217" s="59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3"/>
      <c r="AG217" s="64"/>
      <c r="AH217" s="65"/>
      <c r="AI217" s="66"/>
      <c r="AJ217" s="66"/>
      <c r="AK217" s="65"/>
      <c r="AL217" s="65"/>
    </row>
    <row r="218" spans="1:38" ht="12">
      <c r="A218" s="56"/>
      <c r="B218" s="59"/>
      <c r="C218" s="58"/>
      <c r="D218" s="67"/>
      <c r="E218" s="59"/>
      <c r="F218" s="60"/>
      <c r="G218" s="61"/>
      <c r="H218" s="57"/>
      <c r="I218" s="61"/>
      <c r="J218" s="59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3"/>
      <c r="AG218" s="64"/>
      <c r="AH218" s="65"/>
      <c r="AI218" s="66"/>
      <c r="AJ218" s="66"/>
      <c r="AK218" s="65"/>
      <c r="AL218" s="65"/>
    </row>
    <row r="219" spans="1:38" ht="12">
      <c r="A219" s="56"/>
      <c r="B219" s="59"/>
      <c r="C219" s="58"/>
      <c r="D219" s="59"/>
      <c r="E219" s="59"/>
      <c r="F219" s="60"/>
      <c r="G219" s="61"/>
      <c r="H219" s="57"/>
      <c r="I219" s="61"/>
      <c r="J219" s="59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3"/>
      <c r="AG219" s="64"/>
      <c r="AH219" s="65"/>
      <c r="AI219" s="66"/>
      <c r="AJ219" s="66"/>
      <c r="AK219" s="65"/>
      <c r="AL219" s="65"/>
    </row>
    <row r="220" spans="1:38" ht="12">
      <c r="A220" s="56"/>
      <c r="B220" s="59"/>
      <c r="C220" s="58"/>
      <c r="D220" s="59"/>
      <c r="E220" s="59"/>
      <c r="F220" s="60"/>
      <c r="G220" s="61"/>
      <c r="H220" s="57"/>
      <c r="I220" s="61"/>
      <c r="J220" s="59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3"/>
      <c r="AG220" s="64"/>
      <c r="AH220" s="65"/>
      <c r="AI220" s="66"/>
      <c r="AJ220" s="66"/>
      <c r="AK220" s="65"/>
      <c r="AL220" s="65"/>
    </row>
    <row r="221" spans="1:38" ht="12">
      <c r="A221" s="56"/>
      <c r="B221" s="59"/>
      <c r="C221" s="58"/>
      <c r="D221" s="57"/>
      <c r="E221" s="59"/>
      <c r="F221" s="60"/>
      <c r="G221" s="61"/>
      <c r="H221" s="57"/>
      <c r="I221" s="61"/>
      <c r="J221" s="59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3"/>
      <c r="AG221" s="64"/>
      <c r="AH221" s="65"/>
      <c r="AI221" s="66"/>
      <c r="AJ221" s="66"/>
      <c r="AK221" s="65"/>
      <c r="AL221" s="65"/>
    </row>
    <row r="222" spans="1:38" ht="12">
      <c r="A222" s="56"/>
      <c r="B222" s="59"/>
      <c r="C222" s="58"/>
      <c r="D222" s="57"/>
      <c r="E222" s="59"/>
      <c r="F222" s="60"/>
      <c r="G222" s="61"/>
      <c r="H222" s="57"/>
      <c r="I222" s="61"/>
      <c r="J222" s="59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3"/>
      <c r="AG222" s="64"/>
      <c r="AH222" s="65"/>
      <c r="AI222" s="66"/>
      <c r="AJ222" s="66"/>
      <c r="AK222" s="65"/>
      <c r="AL222" s="65"/>
    </row>
    <row r="223" spans="1:38" ht="12">
      <c r="A223" s="56"/>
      <c r="B223" s="57"/>
      <c r="C223" s="58"/>
      <c r="D223" s="67"/>
      <c r="E223" s="59"/>
      <c r="F223" s="60"/>
      <c r="G223" s="61"/>
      <c r="H223" s="57"/>
      <c r="I223" s="61"/>
      <c r="J223" s="59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3"/>
      <c r="AG223" s="64"/>
      <c r="AH223" s="65"/>
      <c r="AI223" s="66"/>
      <c r="AJ223" s="66"/>
      <c r="AK223" s="65"/>
      <c r="AL223" s="65"/>
    </row>
    <row r="224" spans="1:38" ht="12">
      <c r="A224" s="56"/>
      <c r="B224" s="59"/>
      <c r="C224" s="58"/>
      <c r="D224" s="57"/>
      <c r="E224" s="59"/>
      <c r="F224" s="60"/>
      <c r="G224" s="61"/>
      <c r="H224" s="57"/>
      <c r="I224" s="61"/>
      <c r="J224" s="59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3"/>
      <c r="AG224" s="64"/>
      <c r="AH224" s="65"/>
      <c r="AI224" s="66"/>
      <c r="AJ224" s="66"/>
      <c r="AK224" s="65"/>
      <c r="AL224" s="65"/>
    </row>
    <row r="225" spans="1:38" ht="12">
      <c r="A225" s="56"/>
      <c r="B225" s="59"/>
      <c r="C225" s="58"/>
      <c r="D225" s="57"/>
      <c r="E225" s="59"/>
      <c r="F225" s="60"/>
      <c r="G225" s="61"/>
      <c r="H225" s="57"/>
      <c r="I225" s="61"/>
      <c r="J225" s="59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64"/>
      <c r="AH225" s="65"/>
      <c r="AI225" s="66"/>
      <c r="AJ225" s="66"/>
      <c r="AK225" s="65"/>
      <c r="AL225" s="65"/>
    </row>
    <row r="226" spans="1:38" ht="12">
      <c r="A226" s="56"/>
      <c r="B226" s="59"/>
      <c r="C226" s="58"/>
      <c r="D226" s="59"/>
      <c r="E226" s="59"/>
      <c r="F226" s="60"/>
      <c r="G226" s="61"/>
      <c r="H226" s="57"/>
      <c r="I226" s="61"/>
      <c r="J226" s="59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3"/>
      <c r="AG226" s="64"/>
      <c r="AH226" s="65"/>
      <c r="AI226" s="66"/>
      <c r="AJ226" s="66"/>
      <c r="AK226" s="65"/>
      <c r="AL226" s="65"/>
    </row>
    <row r="227" spans="1:38" ht="12">
      <c r="A227" s="56"/>
      <c r="B227" s="59"/>
      <c r="C227" s="58"/>
      <c r="D227" s="59"/>
      <c r="E227" s="59"/>
      <c r="F227" s="60"/>
      <c r="G227" s="61"/>
      <c r="H227" s="57"/>
      <c r="I227" s="61"/>
      <c r="J227" s="59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3"/>
      <c r="AG227" s="64"/>
      <c r="AH227" s="65"/>
      <c r="AI227" s="66"/>
      <c r="AJ227" s="66"/>
      <c r="AK227" s="65"/>
      <c r="AL227" s="65"/>
    </row>
    <row r="228" spans="1:38" ht="12">
      <c r="A228" s="56"/>
      <c r="B228" s="68"/>
      <c r="C228" s="58"/>
      <c r="D228" s="59"/>
      <c r="E228" s="59"/>
      <c r="F228" s="60"/>
      <c r="G228" s="61"/>
      <c r="H228" s="57"/>
      <c r="I228" s="61"/>
      <c r="J228" s="59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3"/>
      <c r="AG228" s="64"/>
      <c r="AH228" s="65"/>
      <c r="AI228" s="66"/>
      <c r="AJ228" s="66"/>
      <c r="AK228" s="65"/>
      <c r="AL228" s="65"/>
    </row>
    <row r="229" spans="1:38" ht="12">
      <c r="A229" s="56"/>
      <c r="B229" s="59"/>
      <c r="C229" s="58"/>
      <c r="D229" s="59"/>
      <c r="E229" s="59"/>
      <c r="F229" s="60"/>
      <c r="G229" s="61"/>
      <c r="H229" s="57"/>
      <c r="I229" s="61"/>
      <c r="J229" s="59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3"/>
      <c r="AG229" s="64"/>
      <c r="AH229" s="65"/>
      <c r="AI229" s="66"/>
      <c r="AJ229" s="66"/>
      <c r="AK229" s="65"/>
      <c r="AL229" s="65"/>
    </row>
    <row r="230" spans="1:38" ht="12">
      <c r="A230" s="56"/>
      <c r="B230" s="59"/>
      <c r="C230" s="58"/>
      <c r="D230" s="59"/>
      <c r="E230" s="59"/>
      <c r="F230" s="60"/>
      <c r="G230" s="61"/>
      <c r="H230" s="57"/>
      <c r="I230" s="61"/>
      <c r="J230" s="59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3"/>
      <c r="AG230" s="64"/>
      <c r="AH230" s="65"/>
      <c r="AI230" s="66"/>
      <c r="AJ230" s="66"/>
      <c r="AK230" s="65"/>
      <c r="AL230" s="65"/>
    </row>
    <row r="231" spans="1:38" ht="12">
      <c r="A231" s="56"/>
      <c r="B231" s="59"/>
      <c r="C231" s="58"/>
      <c r="D231" s="67"/>
      <c r="E231" s="59"/>
      <c r="F231" s="60"/>
      <c r="G231" s="61"/>
      <c r="H231" s="57"/>
      <c r="I231" s="61"/>
      <c r="J231" s="59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3"/>
      <c r="AG231" s="64"/>
      <c r="AH231" s="65"/>
      <c r="AI231" s="66"/>
      <c r="AJ231" s="66"/>
      <c r="AK231" s="65"/>
      <c r="AL231" s="65"/>
    </row>
    <row r="232" spans="1:38" ht="12">
      <c r="A232" s="56"/>
      <c r="B232" s="59"/>
      <c r="C232" s="58"/>
      <c r="D232" s="59"/>
      <c r="E232" s="59"/>
      <c r="F232" s="60"/>
      <c r="G232" s="61"/>
      <c r="H232" s="57"/>
      <c r="I232" s="61"/>
      <c r="J232" s="59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3"/>
      <c r="AG232" s="64"/>
      <c r="AH232" s="65"/>
      <c r="AI232" s="66"/>
      <c r="AJ232" s="66"/>
      <c r="AK232" s="65"/>
      <c r="AL232" s="65"/>
    </row>
    <row r="233" spans="1:38" ht="12">
      <c r="A233" s="56"/>
      <c r="B233" s="59"/>
      <c r="C233" s="58"/>
      <c r="D233" s="57"/>
      <c r="E233" s="59"/>
      <c r="F233" s="60"/>
      <c r="G233" s="61"/>
      <c r="H233" s="57"/>
      <c r="I233" s="61"/>
      <c r="J233" s="59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3"/>
      <c r="AG233" s="64"/>
      <c r="AH233" s="65"/>
      <c r="AI233" s="66"/>
      <c r="AJ233" s="66"/>
      <c r="AK233" s="65"/>
      <c r="AL233" s="65"/>
    </row>
    <row r="234" spans="1:38" ht="12">
      <c r="A234" s="56"/>
      <c r="B234" s="57"/>
      <c r="C234" s="58"/>
      <c r="D234" s="57"/>
      <c r="E234" s="59"/>
      <c r="F234" s="60"/>
      <c r="G234" s="61"/>
      <c r="H234" s="57"/>
      <c r="I234" s="61"/>
      <c r="J234" s="59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3"/>
      <c r="AG234" s="64"/>
      <c r="AH234" s="65"/>
      <c r="AI234" s="66"/>
      <c r="AJ234" s="66"/>
      <c r="AK234" s="65"/>
      <c r="AL234" s="65"/>
    </row>
    <row r="235" spans="1:38" ht="12">
      <c r="A235" s="56"/>
      <c r="B235" s="59"/>
      <c r="C235" s="58"/>
      <c r="D235" s="59"/>
      <c r="E235" s="59"/>
      <c r="F235" s="60"/>
      <c r="G235" s="61"/>
      <c r="H235" s="57"/>
      <c r="I235" s="61"/>
      <c r="J235" s="59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3"/>
      <c r="AG235" s="64"/>
      <c r="AH235" s="65"/>
      <c r="AI235" s="66"/>
      <c r="AJ235" s="66"/>
      <c r="AK235" s="65"/>
      <c r="AL235" s="65"/>
    </row>
    <row r="236" spans="1:38" ht="12">
      <c r="A236" s="56"/>
      <c r="B236" s="68"/>
      <c r="C236" s="58"/>
      <c r="D236" s="59"/>
      <c r="E236" s="59"/>
      <c r="F236" s="60"/>
      <c r="G236" s="61"/>
      <c r="H236" s="57"/>
      <c r="I236" s="61"/>
      <c r="J236" s="59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3"/>
      <c r="AG236" s="64"/>
      <c r="AH236" s="65"/>
      <c r="AI236" s="66"/>
      <c r="AJ236" s="66"/>
      <c r="AK236" s="65"/>
      <c r="AL236" s="65"/>
    </row>
    <row r="237" spans="1:38" ht="12">
      <c r="A237" s="56"/>
      <c r="B237" s="59"/>
      <c r="C237" s="58"/>
      <c r="D237" s="67"/>
      <c r="E237" s="59"/>
      <c r="F237" s="60"/>
      <c r="G237" s="61"/>
      <c r="H237" s="57"/>
      <c r="I237" s="61"/>
      <c r="J237" s="59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3"/>
      <c r="AG237" s="64"/>
      <c r="AH237" s="65"/>
      <c r="AI237" s="66"/>
      <c r="AJ237" s="66"/>
      <c r="AK237" s="65"/>
      <c r="AL237" s="65"/>
    </row>
    <row r="238" spans="1:38" ht="12">
      <c r="A238" s="56"/>
      <c r="B238" s="67"/>
      <c r="C238" s="58"/>
      <c r="D238" s="67"/>
      <c r="E238" s="59"/>
      <c r="F238" s="60"/>
      <c r="G238" s="61"/>
      <c r="H238" s="57"/>
      <c r="I238" s="61"/>
      <c r="J238" s="59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3"/>
      <c r="AG238" s="64"/>
      <c r="AH238" s="65"/>
      <c r="AI238" s="66"/>
      <c r="AJ238" s="66"/>
      <c r="AK238" s="65"/>
      <c r="AL238" s="65"/>
    </row>
    <row r="239" spans="1:38" ht="12">
      <c r="A239" s="56"/>
      <c r="B239" s="59"/>
      <c r="C239" s="58"/>
      <c r="D239" s="57"/>
      <c r="E239" s="59"/>
      <c r="F239" s="60"/>
      <c r="G239" s="61"/>
      <c r="H239" s="57"/>
      <c r="I239" s="61"/>
      <c r="J239" s="59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3"/>
      <c r="AG239" s="64"/>
      <c r="AH239" s="65"/>
      <c r="AI239" s="66"/>
      <c r="AJ239" s="66"/>
      <c r="AK239" s="65"/>
      <c r="AL239" s="65"/>
    </row>
    <row r="240" spans="1:38" ht="12">
      <c r="A240" s="56"/>
      <c r="B240" s="67"/>
      <c r="C240" s="58"/>
      <c r="D240" s="67"/>
      <c r="E240" s="59"/>
      <c r="F240" s="60"/>
      <c r="G240" s="61"/>
      <c r="H240" s="57"/>
      <c r="I240" s="61"/>
      <c r="J240" s="59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3"/>
      <c r="AG240" s="64"/>
      <c r="AH240" s="65"/>
      <c r="AI240" s="66"/>
      <c r="AJ240" s="66"/>
      <c r="AK240" s="65"/>
      <c r="AL240" s="65"/>
    </row>
    <row r="241" spans="1:38" ht="12">
      <c r="A241" s="56"/>
      <c r="B241" s="59"/>
      <c r="C241" s="58"/>
      <c r="D241" s="59"/>
      <c r="E241" s="59"/>
      <c r="F241" s="60"/>
      <c r="G241" s="61"/>
      <c r="H241" s="57"/>
      <c r="I241" s="61"/>
      <c r="J241" s="59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3"/>
      <c r="AG241" s="64"/>
      <c r="AH241" s="65"/>
      <c r="AI241" s="66"/>
      <c r="AJ241" s="66"/>
      <c r="AK241" s="65"/>
      <c r="AL241" s="65"/>
    </row>
    <row r="242" spans="1:38" ht="12">
      <c r="A242" s="56"/>
      <c r="B242" s="59"/>
      <c r="C242" s="58"/>
      <c r="D242" s="59"/>
      <c r="E242" s="59"/>
      <c r="F242" s="60"/>
      <c r="G242" s="61"/>
      <c r="H242" s="57"/>
      <c r="I242" s="61"/>
      <c r="J242" s="59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3"/>
      <c r="AG242" s="64"/>
      <c r="AH242" s="65"/>
      <c r="AI242" s="66"/>
      <c r="AJ242" s="66"/>
      <c r="AK242" s="65"/>
      <c r="AL242" s="65"/>
    </row>
    <row r="243" spans="1:38" ht="12">
      <c r="A243" s="56"/>
      <c r="B243" s="59"/>
      <c r="C243" s="58"/>
      <c r="D243" s="59"/>
      <c r="E243" s="59"/>
      <c r="F243" s="60"/>
      <c r="G243" s="61"/>
      <c r="H243" s="57"/>
      <c r="I243" s="61"/>
      <c r="J243" s="59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3"/>
      <c r="AG243" s="64"/>
      <c r="AH243" s="65"/>
      <c r="AI243" s="66"/>
      <c r="AJ243" s="66"/>
      <c r="AK243" s="65"/>
      <c r="AL243" s="65"/>
    </row>
    <row r="244" spans="1:38" ht="12">
      <c r="A244" s="56"/>
      <c r="B244" s="59"/>
      <c r="C244" s="58"/>
      <c r="D244" s="59"/>
      <c r="E244" s="59"/>
      <c r="F244" s="60"/>
      <c r="G244" s="61"/>
      <c r="H244" s="57"/>
      <c r="I244" s="61"/>
      <c r="J244" s="59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3"/>
      <c r="AG244" s="64"/>
      <c r="AH244" s="65"/>
      <c r="AI244" s="66"/>
      <c r="AJ244" s="66"/>
      <c r="AK244" s="65"/>
      <c r="AL244" s="65"/>
    </row>
    <row r="245" spans="1:38" ht="12">
      <c r="A245" s="56"/>
      <c r="B245" s="59"/>
      <c r="C245" s="58"/>
      <c r="D245" s="59"/>
      <c r="E245" s="59"/>
      <c r="F245" s="60"/>
      <c r="G245" s="61"/>
      <c r="H245" s="57"/>
      <c r="I245" s="61"/>
      <c r="J245" s="59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3"/>
      <c r="AG245" s="64"/>
      <c r="AH245" s="65"/>
      <c r="AI245" s="66"/>
      <c r="AJ245" s="66"/>
      <c r="AK245" s="65"/>
      <c r="AL245" s="65"/>
    </row>
    <row r="246" spans="1:38" ht="12">
      <c r="A246" s="56"/>
      <c r="B246" s="67"/>
      <c r="C246" s="58"/>
      <c r="D246" s="67"/>
      <c r="E246" s="59"/>
      <c r="F246" s="60"/>
      <c r="G246" s="61"/>
      <c r="H246" s="57"/>
      <c r="I246" s="61"/>
      <c r="J246" s="59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3"/>
      <c r="AG246" s="64"/>
      <c r="AH246" s="65"/>
      <c r="AI246" s="66"/>
      <c r="AJ246" s="66"/>
      <c r="AK246" s="65"/>
      <c r="AL246" s="65"/>
    </row>
    <row r="247" spans="1:38" ht="12">
      <c r="A247" s="56"/>
      <c r="B247" s="59"/>
      <c r="C247" s="58"/>
      <c r="D247" s="59"/>
      <c r="E247" s="59"/>
      <c r="F247" s="60"/>
      <c r="G247" s="61"/>
      <c r="H247" s="57"/>
      <c r="I247" s="61"/>
      <c r="J247" s="59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3"/>
      <c r="AG247" s="64"/>
      <c r="AH247" s="65"/>
      <c r="AI247" s="66"/>
      <c r="AJ247" s="66"/>
      <c r="AK247" s="65"/>
      <c r="AL247" s="65"/>
    </row>
    <row r="248" spans="1:38" ht="12">
      <c r="A248" s="56"/>
      <c r="B248" s="59"/>
      <c r="C248" s="58"/>
      <c r="D248" s="67"/>
      <c r="E248" s="59"/>
      <c r="F248" s="60"/>
      <c r="G248" s="61"/>
      <c r="H248" s="57"/>
      <c r="I248" s="61"/>
      <c r="J248" s="59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3"/>
      <c r="AG248" s="64"/>
      <c r="AH248" s="65"/>
      <c r="AI248" s="66"/>
      <c r="AJ248" s="66"/>
      <c r="AK248" s="65"/>
      <c r="AL248" s="65"/>
    </row>
    <row r="249" spans="1:38" ht="12">
      <c r="A249" s="56"/>
      <c r="B249" s="59"/>
      <c r="C249" s="58"/>
      <c r="D249" s="59"/>
      <c r="E249" s="59"/>
      <c r="F249" s="60"/>
      <c r="G249" s="61"/>
      <c r="H249" s="57"/>
      <c r="I249" s="61"/>
      <c r="J249" s="59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3"/>
      <c r="AG249" s="64"/>
      <c r="AH249" s="65"/>
      <c r="AI249" s="66"/>
      <c r="AJ249" s="66"/>
      <c r="AK249" s="65"/>
      <c r="AL249" s="65"/>
    </row>
    <row r="250" spans="1:38" ht="12">
      <c r="A250" s="56"/>
      <c r="B250" s="59"/>
      <c r="C250" s="58"/>
      <c r="D250" s="59"/>
      <c r="E250" s="59"/>
      <c r="F250" s="60"/>
      <c r="G250" s="61"/>
      <c r="H250" s="57"/>
      <c r="I250" s="61"/>
      <c r="J250" s="59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3"/>
      <c r="AG250" s="64"/>
      <c r="AH250" s="65"/>
      <c r="AI250" s="66"/>
      <c r="AJ250" s="66"/>
      <c r="AK250" s="65"/>
      <c r="AL250" s="65"/>
    </row>
    <row r="251" spans="1:38" ht="12">
      <c r="A251" s="56"/>
      <c r="B251" s="67"/>
      <c r="C251" s="58"/>
      <c r="D251" s="67"/>
      <c r="E251" s="59"/>
      <c r="F251" s="60"/>
      <c r="G251" s="61"/>
      <c r="H251" s="57"/>
      <c r="I251" s="61"/>
      <c r="J251" s="59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3"/>
      <c r="AG251" s="64"/>
      <c r="AH251" s="65"/>
      <c r="AI251" s="66"/>
      <c r="AJ251" s="66"/>
      <c r="AK251" s="65"/>
      <c r="AL251" s="65"/>
    </row>
    <row r="252" spans="1:38" ht="12">
      <c r="A252" s="56"/>
      <c r="B252" s="62"/>
      <c r="C252" s="58"/>
      <c r="D252" s="57"/>
      <c r="E252" s="59"/>
      <c r="F252" s="60"/>
      <c r="G252" s="61"/>
      <c r="H252" s="57"/>
      <c r="I252" s="61"/>
      <c r="J252" s="59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3"/>
      <c r="AG252" s="64"/>
      <c r="AH252" s="65"/>
      <c r="AI252" s="66"/>
      <c r="AJ252" s="66"/>
      <c r="AK252" s="65"/>
      <c r="AL252" s="65"/>
    </row>
    <row r="253" spans="1:38" ht="12">
      <c r="A253" s="56"/>
      <c r="B253" s="67"/>
      <c r="C253" s="58"/>
      <c r="D253" s="57"/>
      <c r="E253" s="59"/>
      <c r="F253" s="60"/>
      <c r="G253" s="61"/>
      <c r="H253" s="57"/>
      <c r="I253" s="61"/>
      <c r="J253" s="59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3"/>
      <c r="AG253" s="64"/>
      <c r="AH253" s="65"/>
      <c r="AI253" s="66"/>
      <c r="AJ253" s="66"/>
      <c r="AK253" s="65"/>
      <c r="AL253" s="65"/>
    </row>
    <row r="254" spans="1:38" ht="12">
      <c r="A254" s="56"/>
      <c r="B254" s="59"/>
      <c r="C254" s="58"/>
      <c r="D254" s="67"/>
      <c r="E254" s="59"/>
      <c r="F254" s="60"/>
      <c r="G254" s="61"/>
      <c r="H254" s="57"/>
      <c r="I254" s="61"/>
      <c r="J254" s="59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3"/>
      <c r="AG254" s="64"/>
      <c r="AH254" s="65"/>
      <c r="AI254" s="66"/>
      <c r="AJ254" s="66"/>
      <c r="AK254" s="65"/>
      <c r="AL254" s="65"/>
    </row>
    <row r="255" spans="1:38" ht="12">
      <c r="A255" s="56"/>
      <c r="B255" s="59"/>
      <c r="C255" s="58"/>
      <c r="D255" s="59"/>
      <c r="E255" s="59"/>
      <c r="F255" s="60"/>
      <c r="G255" s="61"/>
      <c r="H255" s="57"/>
      <c r="I255" s="61"/>
      <c r="J255" s="59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3"/>
      <c r="AG255" s="64"/>
      <c r="AH255" s="65"/>
      <c r="AI255" s="66"/>
      <c r="AJ255" s="66"/>
      <c r="AK255" s="65"/>
      <c r="AL255" s="65"/>
    </row>
    <row r="256" spans="1:38" ht="12">
      <c r="A256" s="56"/>
      <c r="B256" s="59"/>
      <c r="C256" s="58"/>
      <c r="D256" s="67"/>
      <c r="E256" s="59"/>
      <c r="F256" s="60"/>
      <c r="G256" s="61"/>
      <c r="H256" s="57"/>
      <c r="I256" s="61"/>
      <c r="J256" s="59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3"/>
      <c r="AG256" s="64"/>
      <c r="AH256" s="65"/>
      <c r="AI256" s="66"/>
      <c r="AJ256" s="66"/>
      <c r="AK256" s="65"/>
      <c r="AL256" s="65"/>
    </row>
    <row r="257" spans="1:38" ht="12">
      <c r="A257" s="56"/>
      <c r="B257" s="59"/>
      <c r="C257" s="58"/>
      <c r="D257" s="59"/>
      <c r="E257" s="59"/>
      <c r="F257" s="60"/>
      <c r="G257" s="61"/>
      <c r="H257" s="57"/>
      <c r="I257" s="61"/>
      <c r="J257" s="59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3"/>
      <c r="AG257" s="64"/>
      <c r="AH257" s="65"/>
      <c r="AI257" s="66"/>
      <c r="AJ257" s="66"/>
      <c r="AK257" s="65"/>
      <c r="AL257" s="65"/>
    </row>
    <row r="258" spans="1:38" ht="12">
      <c r="A258" s="56"/>
      <c r="B258" s="59"/>
      <c r="C258" s="58"/>
      <c r="D258" s="57"/>
      <c r="E258" s="59"/>
      <c r="F258" s="60"/>
      <c r="G258" s="61"/>
      <c r="H258" s="57"/>
      <c r="I258" s="61"/>
      <c r="J258" s="59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3"/>
      <c r="AG258" s="64"/>
      <c r="AH258" s="65"/>
      <c r="AI258" s="66"/>
      <c r="AJ258" s="66"/>
      <c r="AK258" s="65"/>
      <c r="AL258" s="65"/>
    </row>
    <row r="259" spans="1:38" ht="12">
      <c r="A259" s="56"/>
      <c r="B259" s="59"/>
      <c r="C259" s="58"/>
      <c r="D259" s="67"/>
      <c r="E259" s="59"/>
      <c r="F259" s="60"/>
      <c r="G259" s="61"/>
      <c r="H259" s="57"/>
      <c r="I259" s="61"/>
      <c r="J259" s="59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3"/>
      <c r="AG259" s="64"/>
      <c r="AH259" s="65"/>
      <c r="AI259" s="66"/>
      <c r="AJ259" s="66"/>
      <c r="AK259" s="65"/>
      <c r="AL259" s="65"/>
    </row>
    <row r="260" spans="1:38" ht="12">
      <c r="A260" s="56"/>
      <c r="B260" s="59"/>
      <c r="C260" s="58"/>
      <c r="D260" s="67"/>
      <c r="E260" s="59"/>
      <c r="F260" s="60"/>
      <c r="G260" s="61"/>
      <c r="H260" s="57"/>
      <c r="I260" s="61"/>
      <c r="J260" s="59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3"/>
      <c r="AG260" s="64"/>
      <c r="AH260" s="65"/>
      <c r="AI260" s="66"/>
      <c r="AJ260" s="66"/>
      <c r="AK260" s="65"/>
      <c r="AL260" s="65"/>
    </row>
    <row r="261" spans="1:38" ht="12">
      <c r="A261" s="56"/>
      <c r="B261" s="59"/>
      <c r="C261" s="58"/>
      <c r="D261" s="67"/>
      <c r="E261" s="59"/>
      <c r="F261" s="60"/>
      <c r="G261" s="61"/>
      <c r="H261" s="57"/>
      <c r="I261" s="61"/>
      <c r="J261" s="59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3"/>
      <c r="AG261" s="64"/>
      <c r="AH261" s="65"/>
      <c r="AI261" s="66"/>
      <c r="AJ261" s="66"/>
      <c r="AK261" s="65"/>
      <c r="AL261" s="65"/>
    </row>
    <row r="262" spans="1:38" ht="12">
      <c r="A262" s="56"/>
      <c r="B262" s="67"/>
      <c r="C262" s="58"/>
      <c r="D262" s="59"/>
      <c r="E262" s="59"/>
      <c r="F262" s="60"/>
      <c r="G262" s="61"/>
      <c r="H262" s="57"/>
      <c r="I262" s="61"/>
      <c r="J262" s="59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3"/>
      <c r="AG262" s="64"/>
      <c r="AH262" s="65"/>
      <c r="AI262" s="66"/>
      <c r="AJ262" s="66"/>
      <c r="AK262" s="65"/>
      <c r="AL262" s="65"/>
    </row>
    <row r="263" spans="1:38" ht="12">
      <c r="A263" s="56"/>
      <c r="B263" s="67"/>
      <c r="C263" s="58"/>
      <c r="D263" s="59"/>
      <c r="E263" s="59"/>
      <c r="F263" s="60"/>
      <c r="G263" s="61"/>
      <c r="H263" s="57"/>
      <c r="I263" s="61"/>
      <c r="J263" s="59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3"/>
      <c r="AG263" s="64"/>
      <c r="AH263" s="65"/>
      <c r="AI263" s="66"/>
      <c r="AJ263" s="66"/>
      <c r="AK263" s="65"/>
      <c r="AL263" s="65"/>
    </row>
    <row r="264" spans="1:38" ht="12">
      <c r="A264" s="56"/>
      <c r="B264" s="62"/>
      <c r="C264" s="58"/>
      <c r="D264" s="67"/>
      <c r="E264" s="59"/>
      <c r="F264" s="60"/>
      <c r="G264" s="61"/>
      <c r="H264" s="57"/>
      <c r="I264" s="61"/>
      <c r="J264" s="59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3"/>
      <c r="AG264" s="64"/>
      <c r="AH264" s="65"/>
      <c r="AI264" s="66"/>
      <c r="AJ264" s="66"/>
      <c r="AK264" s="65"/>
      <c r="AL264" s="65"/>
    </row>
    <row r="265" spans="1:38" ht="12">
      <c r="A265" s="56"/>
      <c r="B265" s="59"/>
      <c r="C265" s="58"/>
      <c r="D265" s="59"/>
      <c r="E265" s="59"/>
      <c r="F265" s="60"/>
      <c r="G265" s="61"/>
      <c r="H265" s="57"/>
      <c r="I265" s="61"/>
      <c r="J265" s="59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3"/>
      <c r="AG265" s="64"/>
      <c r="AH265" s="65"/>
      <c r="AI265" s="66"/>
      <c r="AJ265" s="66"/>
      <c r="AK265" s="65"/>
      <c r="AL265" s="65"/>
    </row>
    <row r="266" spans="1:38" ht="12">
      <c r="A266" s="56"/>
      <c r="B266" s="59"/>
      <c r="C266" s="58"/>
      <c r="D266" s="59"/>
      <c r="E266" s="59"/>
      <c r="F266" s="60"/>
      <c r="G266" s="61"/>
      <c r="H266" s="57"/>
      <c r="I266" s="61"/>
      <c r="J266" s="59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3"/>
      <c r="AG266" s="64"/>
      <c r="AH266" s="65"/>
      <c r="AI266" s="66"/>
      <c r="AJ266" s="66"/>
      <c r="AK266" s="65"/>
      <c r="AL266" s="65"/>
    </row>
    <row r="267" spans="1:38" ht="12">
      <c r="A267" s="56"/>
      <c r="B267" s="67"/>
      <c r="C267" s="58"/>
      <c r="D267" s="59"/>
      <c r="E267" s="59"/>
      <c r="F267" s="60"/>
      <c r="G267" s="61"/>
      <c r="H267" s="57"/>
      <c r="I267" s="61"/>
      <c r="J267" s="59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3"/>
      <c r="AG267" s="64"/>
      <c r="AH267" s="65"/>
      <c r="AI267" s="66"/>
      <c r="AJ267" s="66"/>
      <c r="AK267" s="65"/>
      <c r="AL267" s="65"/>
    </row>
    <row r="268" spans="1:38" ht="12">
      <c r="A268" s="56"/>
      <c r="B268" s="59"/>
      <c r="C268" s="58"/>
      <c r="D268" s="59"/>
      <c r="E268" s="59"/>
      <c r="F268" s="60"/>
      <c r="G268" s="61"/>
      <c r="H268" s="57"/>
      <c r="I268" s="61"/>
      <c r="J268" s="59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3"/>
      <c r="AG268" s="64"/>
      <c r="AH268" s="65"/>
      <c r="AI268" s="66"/>
      <c r="AJ268" s="66"/>
      <c r="AK268" s="65"/>
      <c r="AL268" s="65"/>
    </row>
    <row r="269" spans="1:38" ht="12">
      <c r="A269" s="56"/>
      <c r="B269" s="59"/>
      <c r="C269" s="58"/>
      <c r="D269" s="59"/>
      <c r="E269" s="59"/>
      <c r="F269" s="60"/>
      <c r="G269" s="61"/>
      <c r="H269" s="57"/>
      <c r="I269" s="61"/>
      <c r="J269" s="59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3"/>
      <c r="AG269" s="64"/>
      <c r="AH269" s="65"/>
      <c r="AI269" s="66"/>
      <c r="AJ269" s="66"/>
      <c r="AK269" s="65"/>
      <c r="AL269" s="65"/>
    </row>
    <row r="270" spans="1:38" ht="12">
      <c r="A270" s="56"/>
      <c r="B270" s="59"/>
      <c r="C270" s="58"/>
      <c r="D270" s="59"/>
      <c r="E270" s="59"/>
      <c r="F270" s="60"/>
      <c r="G270" s="61"/>
      <c r="H270" s="57"/>
      <c r="I270" s="61"/>
      <c r="J270" s="59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3"/>
      <c r="AG270" s="64"/>
      <c r="AH270" s="65"/>
      <c r="AI270" s="66"/>
      <c r="AJ270" s="66"/>
      <c r="AK270" s="65"/>
      <c r="AL270" s="65"/>
    </row>
    <row r="271" spans="1:38" ht="12">
      <c r="A271" s="61"/>
      <c r="B271" s="59"/>
      <c r="C271" s="58"/>
      <c r="D271" s="59"/>
      <c r="E271" s="59"/>
      <c r="F271" s="60"/>
      <c r="G271" s="61"/>
      <c r="H271" s="57"/>
      <c r="I271" s="61"/>
      <c r="J271" s="59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3"/>
      <c r="AG271" s="64"/>
      <c r="AH271" s="65"/>
      <c r="AI271" s="66"/>
      <c r="AJ271" s="66"/>
      <c r="AK271" s="65"/>
      <c r="AL271" s="65"/>
    </row>
    <row r="272" spans="1:38" ht="12">
      <c r="A272" s="56"/>
      <c r="B272" s="62"/>
      <c r="C272" s="58"/>
      <c r="D272" s="59"/>
      <c r="E272" s="59"/>
      <c r="F272" s="60"/>
      <c r="G272" s="61"/>
      <c r="H272" s="57"/>
      <c r="I272" s="61"/>
      <c r="J272" s="59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3"/>
      <c r="AG272" s="64"/>
      <c r="AH272" s="65"/>
      <c r="AI272" s="66"/>
      <c r="AJ272" s="66"/>
      <c r="AK272" s="65"/>
      <c r="AL272" s="65"/>
    </row>
    <row r="273" spans="1:38" ht="12">
      <c r="A273" s="56"/>
      <c r="B273" s="59"/>
      <c r="C273" s="58"/>
      <c r="D273" s="59"/>
      <c r="E273" s="59"/>
      <c r="F273" s="60"/>
      <c r="G273" s="61"/>
      <c r="H273" s="57"/>
      <c r="I273" s="61"/>
      <c r="J273" s="59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3"/>
      <c r="AG273" s="64"/>
      <c r="AH273" s="65"/>
      <c r="AI273" s="66"/>
      <c r="AJ273" s="66"/>
      <c r="AK273" s="65"/>
      <c r="AL273" s="65"/>
    </row>
    <row r="274" spans="1:38" ht="12">
      <c r="A274" s="61"/>
      <c r="B274" s="63"/>
      <c r="C274" s="58"/>
      <c r="D274" s="67"/>
      <c r="E274" s="67"/>
      <c r="F274" s="60"/>
      <c r="G274" s="61"/>
      <c r="H274" s="57"/>
      <c r="I274" s="61"/>
      <c r="J274" s="59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3"/>
      <c r="AG274" s="64"/>
      <c r="AH274" s="65"/>
      <c r="AI274" s="66"/>
      <c r="AJ274" s="66"/>
      <c r="AK274" s="65"/>
      <c r="AL274" s="65"/>
    </row>
    <row r="275" spans="1:38" ht="12">
      <c r="A275" s="56"/>
      <c r="B275" s="59"/>
      <c r="C275" s="58"/>
      <c r="D275" s="57"/>
      <c r="E275" s="59"/>
      <c r="F275" s="60"/>
      <c r="G275" s="61"/>
      <c r="H275" s="57"/>
      <c r="I275" s="61"/>
      <c r="J275" s="59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3"/>
      <c r="AG275" s="64"/>
      <c r="AH275" s="65"/>
      <c r="AI275" s="66"/>
      <c r="AJ275" s="66"/>
      <c r="AK275" s="65"/>
      <c r="AL275" s="65"/>
    </row>
    <row r="276" spans="1:38" ht="12">
      <c r="A276" s="56"/>
      <c r="B276" s="59"/>
      <c r="C276" s="58"/>
      <c r="D276" s="59"/>
      <c r="E276" s="59"/>
      <c r="F276" s="60"/>
      <c r="G276" s="61"/>
      <c r="H276" s="57"/>
      <c r="I276" s="61"/>
      <c r="J276" s="59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3"/>
      <c r="AG276" s="64"/>
      <c r="AH276" s="65"/>
      <c r="AI276" s="66"/>
      <c r="AJ276" s="66"/>
      <c r="AK276" s="65"/>
      <c r="AL276" s="65"/>
    </row>
    <row r="277" spans="1:38" ht="12">
      <c r="A277" s="56"/>
      <c r="B277" s="59"/>
      <c r="C277" s="58"/>
      <c r="D277" s="67"/>
      <c r="E277" s="59"/>
      <c r="F277" s="60"/>
      <c r="G277" s="61"/>
      <c r="H277" s="57"/>
      <c r="I277" s="61"/>
      <c r="J277" s="59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3"/>
      <c r="AG277" s="64"/>
      <c r="AH277" s="65"/>
      <c r="AI277" s="66"/>
      <c r="AJ277" s="66"/>
      <c r="AK277" s="65"/>
      <c r="AL277" s="65"/>
    </row>
    <row r="278" spans="1:38" ht="12">
      <c r="A278" s="56"/>
      <c r="B278" s="59"/>
      <c r="C278" s="58"/>
      <c r="D278" s="57"/>
      <c r="E278" s="59"/>
      <c r="F278" s="60"/>
      <c r="G278" s="61"/>
      <c r="H278" s="57"/>
      <c r="I278" s="61"/>
      <c r="J278" s="59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3"/>
      <c r="AG278" s="64"/>
      <c r="AH278" s="65"/>
      <c r="AI278" s="66"/>
      <c r="AJ278" s="66"/>
      <c r="AK278" s="65"/>
      <c r="AL278" s="65"/>
    </row>
    <row r="279" spans="1:38" ht="12">
      <c r="A279" s="56"/>
      <c r="B279" s="59"/>
      <c r="C279" s="58"/>
      <c r="D279" s="57"/>
      <c r="E279" s="59"/>
      <c r="F279" s="60"/>
      <c r="G279" s="61"/>
      <c r="H279" s="57"/>
      <c r="I279" s="61"/>
      <c r="J279" s="59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3"/>
      <c r="AG279" s="64"/>
      <c r="AH279" s="65"/>
      <c r="AI279" s="66"/>
      <c r="AJ279" s="66"/>
      <c r="AK279" s="65"/>
      <c r="AL279" s="65"/>
    </row>
    <row r="280" spans="1:38" ht="12">
      <c r="A280" s="61"/>
      <c r="B280" s="59"/>
      <c r="C280" s="58"/>
      <c r="D280" s="59"/>
      <c r="E280" s="59"/>
      <c r="F280" s="60"/>
      <c r="G280" s="61"/>
      <c r="H280" s="57"/>
      <c r="I280" s="61"/>
      <c r="J280" s="59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3"/>
      <c r="AG280" s="64"/>
      <c r="AH280" s="65"/>
      <c r="AI280" s="66"/>
      <c r="AJ280" s="66"/>
      <c r="AK280" s="65"/>
      <c r="AL280" s="65"/>
    </row>
    <row r="281" spans="1:38" ht="12">
      <c r="A281" s="56"/>
      <c r="B281" s="59"/>
      <c r="C281" s="58"/>
      <c r="D281" s="59"/>
      <c r="E281" s="59"/>
      <c r="F281" s="60"/>
      <c r="G281" s="61"/>
      <c r="H281" s="57"/>
      <c r="I281" s="61"/>
      <c r="J281" s="59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3"/>
      <c r="AG281" s="64"/>
      <c r="AH281" s="65"/>
      <c r="AI281" s="66"/>
      <c r="AJ281" s="66"/>
      <c r="AK281" s="65"/>
      <c r="AL281" s="65"/>
    </row>
    <row r="282" spans="1:38" ht="12">
      <c r="A282" s="56"/>
      <c r="B282" s="59"/>
      <c r="C282" s="58"/>
      <c r="D282" s="67"/>
      <c r="E282" s="59"/>
      <c r="F282" s="60"/>
      <c r="G282" s="61"/>
      <c r="H282" s="57"/>
      <c r="I282" s="61"/>
      <c r="J282" s="59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3"/>
      <c r="AG282" s="64"/>
      <c r="AH282" s="65"/>
      <c r="AI282" s="66"/>
      <c r="AJ282" s="66"/>
      <c r="AK282" s="65"/>
      <c r="AL282" s="65"/>
    </row>
    <row r="283" spans="1:38" ht="12">
      <c r="A283" s="61"/>
      <c r="B283" s="59"/>
      <c r="C283" s="58"/>
      <c r="D283" s="59"/>
      <c r="E283" s="59"/>
      <c r="F283" s="60"/>
      <c r="G283" s="61"/>
      <c r="H283" s="57"/>
      <c r="I283" s="61"/>
      <c r="J283" s="59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3"/>
      <c r="AG283" s="64"/>
      <c r="AH283" s="65"/>
      <c r="AI283" s="66"/>
      <c r="AJ283" s="66"/>
      <c r="AK283" s="65"/>
      <c r="AL283" s="65"/>
    </row>
    <row r="284" spans="1:38" ht="12">
      <c r="A284" s="61"/>
      <c r="B284" s="59"/>
      <c r="C284" s="58"/>
      <c r="D284" s="59"/>
      <c r="E284" s="59"/>
      <c r="F284" s="60"/>
      <c r="G284" s="61"/>
      <c r="H284" s="57"/>
      <c r="I284" s="61"/>
      <c r="J284" s="59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3"/>
      <c r="AG284" s="64"/>
      <c r="AH284" s="65"/>
      <c r="AI284" s="66"/>
      <c r="AJ284" s="66"/>
      <c r="AK284" s="65"/>
      <c r="AL284" s="65"/>
    </row>
    <row r="285" spans="1:38" ht="12">
      <c r="A285" s="56"/>
      <c r="B285" s="59"/>
      <c r="C285" s="58"/>
      <c r="D285" s="67"/>
      <c r="E285" s="59"/>
      <c r="F285" s="60"/>
      <c r="G285" s="56"/>
      <c r="H285" s="57"/>
      <c r="I285" s="61"/>
      <c r="J285" s="59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3"/>
      <c r="AG285" s="64"/>
      <c r="AH285" s="65"/>
      <c r="AI285" s="66"/>
      <c r="AJ285" s="66"/>
      <c r="AK285" s="65"/>
      <c r="AL285" s="65"/>
    </row>
    <row r="286" spans="1:38" ht="12">
      <c r="A286" s="56"/>
      <c r="B286" s="62"/>
      <c r="C286" s="58"/>
      <c r="D286" s="67"/>
      <c r="E286" s="59"/>
      <c r="F286" s="60"/>
      <c r="G286" s="61"/>
      <c r="H286" s="57"/>
      <c r="I286" s="61"/>
      <c r="J286" s="59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3"/>
      <c r="AG286" s="64"/>
      <c r="AH286" s="65"/>
      <c r="AI286" s="66"/>
      <c r="AJ286" s="66"/>
      <c r="AK286" s="65"/>
      <c r="AL286" s="65"/>
    </row>
    <row r="287" spans="1:38" ht="12">
      <c r="A287" s="56"/>
      <c r="B287" s="59"/>
      <c r="C287" s="58"/>
      <c r="D287" s="59"/>
      <c r="E287" s="59"/>
      <c r="F287" s="60"/>
      <c r="G287" s="61"/>
      <c r="H287" s="57"/>
      <c r="I287" s="61"/>
      <c r="J287" s="59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3"/>
      <c r="AG287" s="64"/>
      <c r="AH287" s="65"/>
      <c r="AI287" s="66"/>
      <c r="AJ287" s="66"/>
      <c r="AK287" s="65"/>
      <c r="AL287" s="65"/>
    </row>
    <row r="288" spans="1:38" ht="12">
      <c r="A288" s="56"/>
      <c r="B288" s="62"/>
      <c r="C288" s="58"/>
      <c r="D288" s="67"/>
      <c r="E288" s="59"/>
      <c r="F288" s="60"/>
      <c r="G288" s="61"/>
      <c r="H288" s="57"/>
      <c r="I288" s="61"/>
      <c r="J288" s="59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3"/>
      <c r="AG288" s="64"/>
      <c r="AH288" s="65"/>
      <c r="AI288" s="66"/>
      <c r="AJ288" s="66"/>
      <c r="AK288" s="65"/>
      <c r="AL288" s="65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2012-09-10T19:14:46Z</cp:lastPrinted>
  <dcterms:created xsi:type="dcterms:W3CDTF">2011-12-07T13:26:50Z</dcterms:created>
  <dcterms:modified xsi:type="dcterms:W3CDTF">2012-09-10T19:16:46Z</dcterms:modified>
  <cp:category/>
  <cp:version/>
  <cp:contentType/>
  <cp:contentStatus/>
</cp:coreProperties>
</file>